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1"/>
  </bookViews>
  <sheets>
    <sheet name="SCORES" sheetId="1" r:id="rId1"/>
    <sheet name=" BOYS" sheetId="2" r:id="rId2"/>
    <sheet name=" GIRLS" sheetId="3" r:id="rId3"/>
  </sheets>
  <definedNames/>
  <calcPr fullCalcOnLoad="1"/>
</workbook>
</file>

<file path=xl/sharedStrings.xml><?xml version="1.0" encoding="utf-8"?>
<sst xmlns="http://schemas.openxmlformats.org/spreadsheetml/2006/main" count="886" uniqueCount="339">
  <si>
    <t>TOTAL</t>
  </si>
  <si>
    <t>EVENT</t>
  </si>
  <si>
    <t>NAME</t>
  </si>
  <si>
    <t>LJ</t>
  </si>
  <si>
    <t>SP</t>
  </si>
  <si>
    <t>TJ</t>
  </si>
  <si>
    <t>HJ</t>
  </si>
  <si>
    <t>INTER AREA</t>
  </si>
  <si>
    <t>BOYS</t>
  </si>
  <si>
    <t>A</t>
  </si>
  <si>
    <t>D</t>
  </si>
  <si>
    <t>E</t>
  </si>
  <si>
    <t>F</t>
  </si>
  <si>
    <t>G</t>
  </si>
  <si>
    <t>N</t>
  </si>
  <si>
    <t>T</t>
  </si>
  <si>
    <t>REGION</t>
  </si>
  <si>
    <t>80m H</t>
  </si>
  <si>
    <t>100m</t>
  </si>
  <si>
    <t>1500m</t>
  </si>
  <si>
    <t>800m</t>
  </si>
  <si>
    <t>200m</t>
  </si>
  <si>
    <t>400m</t>
  </si>
  <si>
    <t>Relay</t>
  </si>
  <si>
    <t>DISC</t>
  </si>
  <si>
    <t>JAV</t>
  </si>
  <si>
    <t>GIRLS</t>
  </si>
  <si>
    <t>Region</t>
  </si>
  <si>
    <t>COMBINED</t>
  </si>
  <si>
    <t>Ayrshire</t>
  </si>
  <si>
    <t>Dunbarton</t>
  </si>
  <si>
    <t>Edinburgh</t>
  </si>
  <si>
    <t>Fife</t>
  </si>
  <si>
    <t>Glasgow</t>
  </si>
  <si>
    <t>Tayside</t>
  </si>
  <si>
    <t>North of Scotland</t>
  </si>
  <si>
    <t>FV</t>
  </si>
  <si>
    <t>I</t>
  </si>
  <si>
    <t>Forth Valley</t>
  </si>
  <si>
    <t>Inverclyde</t>
  </si>
  <si>
    <t>Heat 1</t>
  </si>
  <si>
    <t>Final</t>
  </si>
  <si>
    <t>Heat 2</t>
  </si>
  <si>
    <t>Heat 3</t>
  </si>
  <si>
    <t>W</t>
  </si>
  <si>
    <t>West Lothian</t>
  </si>
  <si>
    <t>Thursday 20th  June</t>
  </si>
  <si>
    <t>2013 Inter Area</t>
  </si>
  <si>
    <t>T.MARTIN</t>
  </si>
  <si>
    <t>K.CUNNINGHAM</t>
  </si>
  <si>
    <t>S.CHRISTIE</t>
  </si>
  <si>
    <t>V.GIAMBASTIANI</t>
  </si>
  <si>
    <t>C.NALLEY</t>
  </si>
  <si>
    <t>R.BAXTER</t>
  </si>
  <si>
    <t>J.DERRICK</t>
  </si>
  <si>
    <t>B.STANLEY</t>
  </si>
  <si>
    <t>F.ANGUS</t>
  </si>
  <si>
    <t>A.MURRAY</t>
  </si>
  <si>
    <t>A.GOLDE</t>
  </si>
  <si>
    <t>A.MOSES</t>
  </si>
  <si>
    <t>D.MCINTYRE</t>
  </si>
  <si>
    <t>M.DENNIS</t>
  </si>
  <si>
    <t>C.MCLENNAN</t>
  </si>
  <si>
    <t>J.O'HARE</t>
  </si>
  <si>
    <t>C.WILSON</t>
  </si>
  <si>
    <t>A.HUNTER</t>
  </si>
  <si>
    <t>R.CANDLISH</t>
  </si>
  <si>
    <t>D.CLARK</t>
  </si>
  <si>
    <t>R.MARSTON</t>
  </si>
  <si>
    <t>M.SCOTT</t>
  </si>
  <si>
    <t>R.BARROWAS</t>
  </si>
  <si>
    <t>G.MATTHEWS</t>
  </si>
  <si>
    <t>L.SERPELL</t>
  </si>
  <si>
    <t>I.FOULIS</t>
  </si>
  <si>
    <t>M.STEVENS</t>
  </si>
  <si>
    <t>L.O'NEILL</t>
  </si>
  <si>
    <t>M.WOOD</t>
  </si>
  <si>
    <t>S.WOOD</t>
  </si>
  <si>
    <t>A.ROBERTSON</t>
  </si>
  <si>
    <t>E.FULTON</t>
  </si>
  <si>
    <t>K.SCOTT</t>
  </si>
  <si>
    <t>R.COATS</t>
  </si>
  <si>
    <t>H.MATHERS</t>
  </si>
  <si>
    <t>S.REGULA</t>
  </si>
  <si>
    <t>C.DZOLINA</t>
  </si>
  <si>
    <t>E.BARTL</t>
  </si>
  <si>
    <t>Z.BATES</t>
  </si>
  <si>
    <t>K.GALLACHER</t>
  </si>
  <si>
    <t>T.HICKEY</t>
  </si>
  <si>
    <t>L.MCCULLAGH</t>
  </si>
  <si>
    <t>S.MANSON</t>
  </si>
  <si>
    <t>C.ARNOTT</t>
  </si>
  <si>
    <t>E.RUSSELL</t>
  </si>
  <si>
    <t>M.KANE</t>
  </si>
  <si>
    <t>K.AITKEN</t>
  </si>
  <si>
    <t>M.OWEN</t>
  </si>
  <si>
    <t>N.FAIRLIE</t>
  </si>
  <si>
    <t>E.WILLIAMS</t>
  </si>
  <si>
    <t>M.CROMAR</t>
  </si>
  <si>
    <t>4.55.9</t>
  </si>
  <si>
    <t>5.00.6</t>
  </si>
  <si>
    <t>5.06.3</t>
  </si>
  <si>
    <t>5.27.4</t>
  </si>
  <si>
    <t>4.55.2</t>
  </si>
  <si>
    <t>5.11.2</t>
  </si>
  <si>
    <t>5.15.2</t>
  </si>
  <si>
    <t>5.12.5</t>
  </si>
  <si>
    <t>5.23.4</t>
  </si>
  <si>
    <t>5.25.2</t>
  </si>
  <si>
    <t>5.30.8</t>
  </si>
  <si>
    <t>5.16.8</t>
  </si>
  <si>
    <t>R.STRACHAN</t>
  </si>
  <si>
    <t>J.MCKINNON</t>
  </si>
  <si>
    <t>M.MCKINNON</t>
  </si>
  <si>
    <t>S.SWEENEY</t>
  </si>
  <si>
    <t>A.ADDISON</t>
  </si>
  <si>
    <t>K.CAROLAN</t>
  </si>
  <si>
    <t>R.MCLAREN</t>
  </si>
  <si>
    <t>C.FORBES</t>
  </si>
  <si>
    <t>M.SWINTON</t>
  </si>
  <si>
    <t>J.INGLEDREW</t>
  </si>
  <si>
    <t>A.MENNY</t>
  </si>
  <si>
    <t>A.JOHNSON</t>
  </si>
  <si>
    <t>A.HENDERSON</t>
  </si>
  <si>
    <t>4.48.5</t>
  </si>
  <si>
    <t>4.32.1</t>
  </si>
  <si>
    <t>4.54.3</t>
  </si>
  <si>
    <t>4.24.3</t>
  </si>
  <si>
    <t>4.30.4</t>
  </si>
  <si>
    <t>4.58.8</t>
  </si>
  <si>
    <t>4.34.7</t>
  </si>
  <si>
    <t>5.12.6</t>
  </si>
  <si>
    <t>4.44.5</t>
  </si>
  <si>
    <t>4.38.3</t>
  </si>
  <si>
    <t>4.45.1</t>
  </si>
  <si>
    <t>4.39.2</t>
  </si>
  <si>
    <t>H.CLARKSON</t>
  </si>
  <si>
    <t>S.MORGAN</t>
  </si>
  <si>
    <t>K.HALLIDAY</t>
  </si>
  <si>
    <t>R.DICKSON</t>
  </si>
  <si>
    <t>E.MCALONAN</t>
  </si>
  <si>
    <t>C.CAMPBELL</t>
  </si>
  <si>
    <t>G.BONE</t>
  </si>
  <si>
    <t>F.FULTON</t>
  </si>
  <si>
    <t>G.MCLENNAN</t>
  </si>
  <si>
    <t>F.ALLAN</t>
  </si>
  <si>
    <t>C.DINEEN</t>
  </si>
  <si>
    <t>B.EARDLEY</t>
  </si>
  <si>
    <t>T.THOMAS</t>
  </si>
  <si>
    <t>75m H</t>
  </si>
  <si>
    <t>J.CARLYLE</t>
  </si>
  <si>
    <t>J.MCVEIGH</t>
  </si>
  <si>
    <t>S.MCMURRICH</t>
  </si>
  <si>
    <t>E.MCDIAMID</t>
  </si>
  <si>
    <t>B.MCANDREW</t>
  </si>
  <si>
    <t>G.SMITH</t>
  </si>
  <si>
    <t>E.TOWSEND</t>
  </si>
  <si>
    <t>2.20.61</t>
  </si>
  <si>
    <t>2.22.7</t>
  </si>
  <si>
    <t>2.24.68</t>
  </si>
  <si>
    <t>2.30.9</t>
  </si>
  <si>
    <t>2.33.47</t>
  </si>
  <si>
    <t>2.34.31</t>
  </si>
  <si>
    <t>2.34.56</t>
  </si>
  <si>
    <t>2.34.6</t>
  </si>
  <si>
    <t>2.35.42</t>
  </si>
  <si>
    <t>2.36.46</t>
  </si>
  <si>
    <t>F.STILL</t>
  </si>
  <si>
    <t>P.MCCLUSKEY</t>
  </si>
  <si>
    <t>L.DAVIE</t>
  </si>
  <si>
    <t>S.EUNSON</t>
  </si>
  <si>
    <t>L.DICKSON</t>
  </si>
  <si>
    <t>J.CURRIE</t>
  </si>
  <si>
    <t>S.NETHERY</t>
  </si>
  <si>
    <t>J.WALLS</t>
  </si>
  <si>
    <t>A.CATLAN</t>
  </si>
  <si>
    <t>R.CONROY</t>
  </si>
  <si>
    <t>D.GALL</t>
  </si>
  <si>
    <t>M.CAMPBELL</t>
  </si>
  <si>
    <t>C.MELDRUM</t>
  </si>
  <si>
    <t>R.AITCHISON</t>
  </si>
  <si>
    <t>C.LANE</t>
  </si>
  <si>
    <t>F.SUTHERLAND</t>
  </si>
  <si>
    <t>C.DOCHERTY</t>
  </si>
  <si>
    <t>C.BROWN</t>
  </si>
  <si>
    <t>L.MURRAY</t>
  </si>
  <si>
    <t>K.DONALDSON</t>
  </si>
  <si>
    <t>K.CAMPBELL</t>
  </si>
  <si>
    <t>E.BUCHANAN</t>
  </si>
  <si>
    <t>R.KELLY</t>
  </si>
  <si>
    <t>I.GODDEN</t>
  </si>
  <si>
    <t>J.CUMMINGS</t>
  </si>
  <si>
    <t>S.ALLAN</t>
  </si>
  <si>
    <t>C.MCKAY</t>
  </si>
  <si>
    <t>M.MCGHEE</t>
  </si>
  <si>
    <t>K.KING</t>
  </si>
  <si>
    <t>C.HENDERSON</t>
  </si>
  <si>
    <t>N.LEARMOUTH</t>
  </si>
  <si>
    <t>C.DOWNS</t>
  </si>
  <si>
    <t>C.MCGORGRAY=4</t>
  </si>
  <si>
    <t>S.CONNAL=4</t>
  </si>
  <si>
    <t>S.MALONIE</t>
  </si>
  <si>
    <t>S.DOCHERTY</t>
  </si>
  <si>
    <t>C.CUTHBERT</t>
  </si>
  <si>
    <t>R.MARTIN</t>
  </si>
  <si>
    <t>A.GOODMAN</t>
  </si>
  <si>
    <t>R.NICOLSON</t>
  </si>
  <si>
    <t>N.DE PEAR</t>
  </si>
  <si>
    <t>C.LAING</t>
  </si>
  <si>
    <t>E.HARROW</t>
  </si>
  <si>
    <t>C.HANLON</t>
  </si>
  <si>
    <t>R,MILNE</t>
  </si>
  <si>
    <t>J.HENRY</t>
  </si>
  <si>
    <t>C.MCHARDY</t>
  </si>
  <si>
    <t>A.BEST</t>
  </si>
  <si>
    <t>M.WOODS</t>
  </si>
  <si>
    <t>S.HALDANE</t>
  </si>
  <si>
    <t>E.GRAHAM</t>
  </si>
  <si>
    <t>A.FORBES</t>
  </si>
  <si>
    <t>S.MALONE</t>
  </si>
  <si>
    <t>A.SCOTT</t>
  </si>
  <si>
    <t>B.ETCHU</t>
  </si>
  <si>
    <t>S.MCCABE</t>
  </si>
  <si>
    <t>N.DOUGLAS</t>
  </si>
  <si>
    <t>E.SCOTT</t>
  </si>
  <si>
    <t>R.COATES</t>
  </si>
  <si>
    <t>4.42(4.32)</t>
  </si>
  <si>
    <t>4.42(4.40)</t>
  </si>
  <si>
    <t>N.FEIGHAN</t>
  </si>
  <si>
    <t>Z.MCMILLAN</t>
  </si>
  <si>
    <t>K.MCGREGOR</t>
  </si>
  <si>
    <t>N.ROBBINS</t>
  </si>
  <si>
    <t>R.PORTER</t>
  </si>
  <si>
    <t>B.TREVIS</t>
  </si>
  <si>
    <t>A.SHELLCOTT</t>
  </si>
  <si>
    <t>J.SPEED</t>
  </si>
  <si>
    <t>A.KHYMNUK</t>
  </si>
  <si>
    <t>K.SHARKEY</t>
  </si>
  <si>
    <t>C.DAVIE</t>
  </si>
  <si>
    <t>M.MELDRUM</t>
  </si>
  <si>
    <t>A.PATON</t>
  </si>
  <si>
    <t>D.ANDERSON</t>
  </si>
  <si>
    <t>S.SMITH</t>
  </si>
  <si>
    <t>A.PECK</t>
  </si>
  <si>
    <t>R.GOULD</t>
  </si>
  <si>
    <t>J.JOHNSTONE</t>
  </si>
  <si>
    <t>O.CARSON</t>
  </si>
  <si>
    <t>D.BROWN</t>
  </si>
  <si>
    <t>K.RITSON</t>
  </si>
  <si>
    <t>K.CHEUNG</t>
  </si>
  <si>
    <t>E.ARMSTRONG</t>
  </si>
  <si>
    <t>I.WILSON</t>
  </si>
  <si>
    <t>C.MURCHISON</t>
  </si>
  <si>
    <t>R.DAVIDSON</t>
  </si>
  <si>
    <t>M.DUNN</t>
  </si>
  <si>
    <t>R.WARNOCK</t>
  </si>
  <si>
    <t>2.16.22</t>
  </si>
  <si>
    <t>2.16.99</t>
  </si>
  <si>
    <t>2.19.49</t>
  </si>
  <si>
    <t>2.16.67</t>
  </si>
  <si>
    <t>2.17.23</t>
  </si>
  <si>
    <t>2.44.46</t>
  </si>
  <si>
    <t>B.DALZIEL</t>
  </si>
  <si>
    <t>J.ADAM</t>
  </si>
  <si>
    <t>M.CRAWFORD</t>
  </si>
  <si>
    <t>P.IRELAND</t>
  </si>
  <si>
    <t>C.WATSON</t>
  </si>
  <si>
    <t>C.CLARK</t>
  </si>
  <si>
    <t>2.26.22</t>
  </si>
  <si>
    <t>2.14.92</t>
  </si>
  <si>
    <t>2.24.80</t>
  </si>
  <si>
    <t>2.16.14</t>
  </si>
  <si>
    <t>2.28.13</t>
  </si>
  <si>
    <t>2.17.03</t>
  </si>
  <si>
    <t>N.SIMPSON</t>
  </si>
  <si>
    <t>F.MILLIGAN</t>
  </si>
  <si>
    <t>A.CLARK</t>
  </si>
  <si>
    <t>A.MCLELLAN</t>
  </si>
  <si>
    <t>C.MATHERS</t>
  </si>
  <si>
    <t>E.WATSON</t>
  </si>
  <si>
    <t>L.GREIG</t>
  </si>
  <si>
    <t>I.SIMPSON</t>
  </si>
  <si>
    <t>L.ROBERTSON</t>
  </si>
  <si>
    <t>S.ROSTA</t>
  </si>
  <si>
    <t>R.MONTGOMERY</t>
  </si>
  <si>
    <t>D.SPIERS</t>
  </si>
  <si>
    <t>M.OLSEN</t>
  </si>
  <si>
    <t>L.YOUNG</t>
  </si>
  <si>
    <t>P.GALANO</t>
  </si>
  <si>
    <t>D.KELLY</t>
  </si>
  <si>
    <t>D.FRANKOWSKI</t>
  </si>
  <si>
    <t>M.DAVIDSON</t>
  </si>
  <si>
    <t>N.MYLIN</t>
  </si>
  <si>
    <t>G.MCGREGOR</t>
  </si>
  <si>
    <t>T.WHELAN</t>
  </si>
  <si>
    <t>C.MALLEY</t>
  </si>
  <si>
    <t>J.SIEMS</t>
  </si>
  <si>
    <t>C.IMRIE</t>
  </si>
  <si>
    <t>NT</t>
  </si>
  <si>
    <t>Z.MACDONALD</t>
  </si>
  <si>
    <t>C.ADDISON-SMYTH</t>
  </si>
  <si>
    <t>R.MILNE</t>
  </si>
  <si>
    <t>2.14.90</t>
  </si>
  <si>
    <t>2.05.08</t>
  </si>
  <si>
    <t>2.10.28</t>
  </si>
  <si>
    <t>2.20.19</t>
  </si>
  <si>
    <t>2.10.15</t>
  </si>
  <si>
    <t>2.18.05</t>
  </si>
  <si>
    <t>L.SERWELL</t>
  </si>
  <si>
    <t>A.MCLOONE</t>
  </si>
  <si>
    <t>K.JENKINS</t>
  </si>
  <si>
    <t>C.DUKE</t>
  </si>
  <si>
    <t>D/PATY</t>
  </si>
  <si>
    <t>D.YORK</t>
  </si>
  <si>
    <t>N.DOW</t>
  </si>
  <si>
    <t>S.GRIERSON</t>
  </si>
  <si>
    <t>DQ</t>
  </si>
  <si>
    <t>E.WTSON</t>
  </si>
  <si>
    <t>A.LONSDALE</t>
  </si>
  <si>
    <t>C.LYMSDEN</t>
  </si>
  <si>
    <t>C.MALLAY</t>
  </si>
  <si>
    <t>K.CALLAGHAN</t>
  </si>
  <si>
    <t>5.31(5.11)</t>
  </si>
  <si>
    <t>5.31(4.99)</t>
  </si>
  <si>
    <t>M.MCGUNNAR</t>
  </si>
  <si>
    <t>B.STARKEY</t>
  </si>
  <si>
    <t>C.BAILLIE</t>
  </si>
  <si>
    <t>L.MURRAY=1</t>
  </si>
  <si>
    <t>J.CARLYLE=1</t>
  </si>
  <si>
    <t>A.SCOTT=4</t>
  </si>
  <si>
    <t>G.SMITH=4</t>
  </si>
  <si>
    <t>J.STITT=6</t>
  </si>
  <si>
    <t>S.OWENS=6</t>
  </si>
  <si>
    <t>P.MCCLUSKY</t>
  </si>
  <si>
    <t>L.MILNE</t>
  </si>
  <si>
    <t>S.ROSEZEWEIKI</t>
  </si>
  <si>
    <t>L.WILKIE</t>
  </si>
  <si>
    <t>K.MACFARLANE</t>
  </si>
  <si>
    <t>A.OLSEN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</si>
</sst>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3.57421875" style="0" customWidth="1"/>
    <col min="2" max="2" width="14.7109375" style="0" customWidth="1"/>
    <col min="3" max="5" width="10.7109375" style="0" customWidth="1"/>
  </cols>
  <sheetData>
    <row r="1" ht="26.25">
      <c r="A1" s="21" t="s">
        <v>47</v>
      </c>
    </row>
    <row r="4" spans="1:5" ht="12.75">
      <c r="A4" t="s">
        <v>27</v>
      </c>
      <c r="C4" t="s">
        <v>8</v>
      </c>
      <c r="D4" t="s">
        <v>26</v>
      </c>
      <c r="E4" t="s">
        <v>28</v>
      </c>
    </row>
    <row r="5" spans="1:5" ht="12.75">
      <c r="A5" t="str">
        <f>' BOYS'!E251</f>
        <v>A</v>
      </c>
      <c r="B5" t="s">
        <v>29</v>
      </c>
      <c r="C5">
        <f>' BOYS'!E249</f>
        <v>56</v>
      </c>
      <c r="D5">
        <f>' GIRLS'!E256</f>
        <v>48.5</v>
      </c>
      <c r="E5">
        <f>SUM(C5:D5)</f>
        <v>104.5</v>
      </c>
    </row>
    <row r="6" spans="1:5" ht="12.75">
      <c r="A6" t="str">
        <f>' BOYS'!F4</f>
        <v>D</v>
      </c>
      <c r="B6" t="s">
        <v>30</v>
      </c>
      <c r="C6">
        <f>' BOYS'!F249</f>
        <v>25.5</v>
      </c>
      <c r="D6">
        <f>' GIRLS'!F256</f>
        <v>18</v>
      </c>
      <c r="E6">
        <f aca="true" t="shared" si="0" ref="E6:E14">SUM(C6:D6)</f>
        <v>43.5</v>
      </c>
    </row>
    <row r="7" spans="1:5" ht="12.75">
      <c r="A7" t="str">
        <f>' BOYS'!G4</f>
        <v>E</v>
      </c>
      <c r="B7" t="s">
        <v>31</v>
      </c>
      <c r="C7" s="29">
        <f>' BOYS'!G249</f>
        <v>107</v>
      </c>
      <c r="D7" s="30">
        <f>' GIRLS'!G256</f>
        <v>82</v>
      </c>
      <c r="E7" s="29">
        <f t="shared" si="0"/>
        <v>189</v>
      </c>
    </row>
    <row r="8" spans="1:5" ht="12.75">
      <c r="A8" t="str">
        <f>' BOYS'!H251</f>
        <v>F</v>
      </c>
      <c r="B8" t="s">
        <v>32</v>
      </c>
      <c r="C8">
        <f>' BOYS'!H249</f>
        <v>33</v>
      </c>
      <c r="D8" s="31">
        <f>' GIRLS'!H256</f>
        <v>52.5</v>
      </c>
      <c r="E8">
        <f t="shared" si="0"/>
        <v>85.5</v>
      </c>
    </row>
    <row r="9" spans="1:5" ht="12.75">
      <c r="A9" t="str">
        <f>' BOYS'!I251</f>
        <v>FV</v>
      </c>
      <c r="B9" t="s">
        <v>38</v>
      </c>
      <c r="C9">
        <f>' BOYS'!I249</f>
        <v>49.5</v>
      </c>
      <c r="D9" s="29">
        <f>' GIRLS'!I256</f>
        <v>91</v>
      </c>
      <c r="E9" s="31">
        <f t="shared" si="0"/>
        <v>140.5</v>
      </c>
    </row>
    <row r="10" spans="1:5" ht="12.75">
      <c r="A10" t="str">
        <f>' BOYS'!J4</f>
        <v>G</v>
      </c>
      <c r="B10" t="s">
        <v>33</v>
      </c>
      <c r="C10" s="30">
        <f>' BOYS'!J249</f>
        <v>99</v>
      </c>
      <c r="D10">
        <f>' GIRLS'!J256</f>
        <v>52</v>
      </c>
      <c r="E10" s="30">
        <f t="shared" si="0"/>
        <v>151</v>
      </c>
    </row>
    <row r="11" spans="1:5" ht="12.75">
      <c r="A11" t="str">
        <f>' BOYS'!K4</f>
        <v>I</v>
      </c>
      <c r="B11" t="s">
        <v>39</v>
      </c>
      <c r="C11">
        <f>' BOYS'!K249</f>
        <v>22</v>
      </c>
      <c r="D11">
        <f>' GIRLS'!K256</f>
        <v>15</v>
      </c>
      <c r="E11">
        <f t="shared" si="0"/>
        <v>37</v>
      </c>
    </row>
    <row r="12" spans="1:5" ht="12.75">
      <c r="A12" t="str">
        <f>' BOYS'!L251</f>
        <v>N</v>
      </c>
      <c r="B12" t="s">
        <v>35</v>
      </c>
      <c r="C12">
        <f>' BOYS'!L249</f>
        <v>0</v>
      </c>
      <c r="D12">
        <f>' GIRLS'!L256</f>
        <v>0</v>
      </c>
      <c r="E12">
        <f t="shared" si="0"/>
        <v>0</v>
      </c>
    </row>
    <row r="13" spans="1:5" ht="12.75">
      <c r="A13" t="str">
        <f>' BOYS'!M251</f>
        <v>T</v>
      </c>
      <c r="B13" t="s">
        <v>34</v>
      </c>
      <c r="C13" s="31">
        <f>' BOYS'!M249</f>
        <v>70</v>
      </c>
      <c r="D13">
        <f>' GIRLS'!M256</f>
        <v>36</v>
      </c>
      <c r="E13">
        <f t="shared" si="0"/>
        <v>106</v>
      </c>
    </row>
    <row r="14" spans="1:5" ht="12.75">
      <c r="A14" t="str">
        <f>' BOYS'!N251</f>
        <v>W</v>
      </c>
      <c r="B14" t="s">
        <v>45</v>
      </c>
      <c r="C14">
        <f>' BOYS'!N249</f>
        <v>0</v>
      </c>
      <c r="D14">
        <f>' GIRLS'!N256</f>
        <v>0</v>
      </c>
      <c r="E14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X257"/>
  <sheetViews>
    <sheetView tabSelected="1" zoomScalePageLayoutView="0" workbookViewId="0" topLeftCell="A88">
      <selection activeCell="H109" sqref="H109"/>
    </sheetView>
  </sheetViews>
  <sheetFormatPr defaultColWidth="9.140625" defaultRowHeight="12.75"/>
  <cols>
    <col min="1" max="1" width="9.140625" style="5" customWidth="1"/>
    <col min="2" max="2" width="17.57421875" style="0" customWidth="1"/>
    <col min="4" max="4" width="13.57421875" style="0" customWidth="1"/>
    <col min="5" max="6" width="9.140625" style="6" customWidth="1"/>
    <col min="7" max="11" width="9.140625" style="7" customWidth="1"/>
    <col min="12" max="12" width="0" style="7" hidden="1" customWidth="1"/>
    <col min="13" max="13" width="9.140625" style="7" customWidth="1"/>
    <col min="14" max="14" width="0" style="7" hidden="1" customWidth="1"/>
    <col min="15" max="15" width="9.140625" style="7" customWidth="1"/>
    <col min="16" max="24" width="0" style="0" hidden="1" customWidth="1"/>
  </cols>
  <sheetData>
    <row r="1" ht="15.75">
      <c r="A1" s="3" t="s">
        <v>7</v>
      </c>
    </row>
    <row r="2" spans="1:2" ht="15.75">
      <c r="A2" s="3" t="s">
        <v>46</v>
      </c>
      <c r="B2" s="4"/>
    </row>
    <row r="3" spans="1:2" ht="12.75">
      <c r="A3" s="5" t="s">
        <v>8</v>
      </c>
      <c r="B3" s="2"/>
    </row>
    <row r="4" spans="1:15" ht="12.75">
      <c r="A4" s="5" t="s">
        <v>1</v>
      </c>
      <c r="B4" s="2" t="s">
        <v>2</v>
      </c>
      <c r="C4" s="2" t="s">
        <v>16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36</v>
      </c>
      <c r="J4" s="8" t="s">
        <v>13</v>
      </c>
      <c r="K4" s="8" t="s">
        <v>37</v>
      </c>
      <c r="L4" s="8" t="s">
        <v>14</v>
      </c>
      <c r="M4" s="8" t="s">
        <v>15</v>
      </c>
      <c r="N4" s="8" t="s">
        <v>44</v>
      </c>
      <c r="O4" s="8"/>
    </row>
    <row r="5" spans="1:24" ht="12.75">
      <c r="A5" s="5" t="s">
        <v>19</v>
      </c>
      <c r="B5" t="s">
        <v>114</v>
      </c>
      <c r="C5" t="s">
        <v>15</v>
      </c>
      <c r="D5" t="s">
        <v>127</v>
      </c>
      <c r="E5" s="6">
        <f>SUM(P5:W5)</f>
        <v>0</v>
      </c>
      <c r="F5" s="6">
        <f>SUM(P6:W6)</f>
        <v>3</v>
      </c>
      <c r="G5" s="7">
        <f>SUM(P7:W7)</f>
        <v>9</v>
      </c>
      <c r="H5" s="6">
        <f>SUM(P8:W8)</f>
        <v>5</v>
      </c>
      <c r="I5" s="6">
        <f>SUM(P9:W9)</f>
        <v>4</v>
      </c>
      <c r="J5" s="7">
        <f>SUM(P10:W10)</f>
        <v>6</v>
      </c>
      <c r="K5" s="6">
        <f>SUM(P11:W11)</f>
        <v>0</v>
      </c>
      <c r="L5" s="6">
        <f>SUM(P12:W12)</f>
        <v>0</v>
      </c>
      <c r="M5" s="6">
        <f>SUM(P13:W13)</f>
        <v>9</v>
      </c>
      <c r="N5" s="6">
        <f>SUM(P14:W14)</f>
        <v>0</v>
      </c>
      <c r="P5" s="1">
        <f>IF(C5=E$4,8,0)</f>
        <v>0</v>
      </c>
      <c r="Q5" s="1">
        <f>IF(C6=E$4,7,0)</f>
        <v>0</v>
      </c>
      <c r="R5" s="1">
        <f>IF(C7=E$4,6,0)</f>
        <v>0</v>
      </c>
      <c r="S5" s="1">
        <f>IF(C8=E$4,5,0)</f>
        <v>0</v>
      </c>
      <c r="T5" s="1">
        <f>IF(C9=E$4,4,0)</f>
        <v>0</v>
      </c>
      <c r="U5" s="1">
        <f>IF(C10=E$4,3,0)</f>
        <v>0</v>
      </c>
      <c r="V5" s="1">
        <f>IF(C11=E$4,2,0)</f>
        <v>0</v>
      </c>
      <c r="W5" s="1">
        <f>IF(C12=E$4,1,0)</f>
        <v>0</v>
      </c>
      <c r="X5" s="1"/>
    </row>
    <row r="6" spans="2:23" ht="12.75">
      <c r="B6" t="s">
        <v>115</v>
      </c>
      <c r="C6" t="s">
        <v>11</v>
      </c>
      <c r="D6" t="s">
        <v>128</v>
      </c>
      <c r="P6" s="1">
        <f>IF(C5=F$4,8,0)</f>
        <v>0</v>
      </c>
      <c r="Q6" s="1">
        <f>IF(C6=F$4,7,0)</f>
        <v>0</v>
      </c>
      <c r="R6" s="1">
        <f>IF(C7=F$4,6,0)</f>
        <v>0</v>
      </c>
      <c r="S6" s="1">
        <f>IF(C8=F$4,5,0)</f>
        <v>0</v>
      </c>
      <c r="T6" s="1">
        <f>IF(C9=F$4,4,0)</f>
        <v>0</v>
      </c>
      <c r="U6" s="1">
        <f>IF(C10=F$4,3,0)</f>
        <v>3</v>
      </c>
      <c r="V6" s="1">
        <f>IF(C11=F$4,2,0)</f>
        <v>0</v>
      </c>
      <c r="W6" s="1">
        <f>IF(C12=F$4,1,0)</f>
        <v>0</v>
      </c>
    </row>
    <row r="7" spans="2:23" ht="12.75">
      <c r="B7" t="s">
        <v>112</v>
      </c>
      <c r="C7" t="s">
        <v>13</v>
      </c>
      <c r="D7" t="s">
        <v>125</v>
      </c>
      <c r="P7" s="1">
        <f>IF(C5=G$4,8,0)</f>
        <v>0</v>
      </c>
      <c r="Q7" s="1">
        <f>IF(C6=G$4,7,0)</f>
        <v>7</v>
      </c>
      <c r="R7" s="1">
        <f>IF(C7=G$4,6,0)</f>
        <v>0</v>
      </c>
      <c r="S7" s="1">
        <f>IF(C8=G$4,5,0)</f>
        <v>0</v>
      </c>
      <c r="T7" s="1">
        <f>IF(C9=G$4,4,0)</f>
        <v>0</v>
      </c>
      <c r="U7" s="1">
        <f>IF(C10=G$4,3,0)</f>
        <v>0</v>
      </c>
      <c r="V7" s="1">
        <f>IF(C11=G$4,2,0)</f>
        <v>2</v>
      </c>
      <c r="W7" s="1">
        <f>IF(C12=G$4,1,0)</f>
        <v>0</v>
      </c>
    </row>
    <row r="8" spans="2:23" ht="12.75">
      <c r="B8" t="s">
        <v>117</v>
      </c>
      <c r="C8" t="s">
        <v>12</v>
      </c>
      <c r="D8" t="s">
        <v>130</v>
      </c>
      <c r="P8" s="1">
        <f>IF(C5=H$4,8,0)</f>
        <v>0</v>
      </c>
      <c r="Q8" s="1">
        <f>IF(C6=H$4,7,0)</f>
        <v>0</v>
      </c>
      <c r="R8" s="1">
        <f>IF(C7=H$4,6,0)</f>
        <v>0</v>
      </c>
      <c r="S8" s="1">
        <f>IF(C8=H$4,5,0)</f>
        <v>5</v>
      </c>
      <c r="T8" s="1">
        <f>IF(C9=H$4,4,0)</f>
        <v>0</v>
      </c>
      <c r="U8" s="1">
        <f>IF(C10=H$4,3,0)</f>
        <v>0</v>
      </c>
      <c r="V8" s="1">
        <f>IF(C11=H$4,2,0)</f>
        <v>0</v>
      </c>
      <c r="W8" s="1">
        <f>IF(C12=H$4,1,0)</f>
        <v>0</v>
      </c>
    </row>
    <row r="9" spans="2:23" ht="12.75">
      <c r="B9" t="s">
        <v>120</v>
      </c>
      <c r="C9" t="s">
        <v>36</v>
      </c>
      <c r="D9" t="s">
        <v>133</v>
      </c>
      <c r="P9" s="1">
        <f>IF(C5=I$4,8,0)</f>
        <v>0</v>
      </c>
      <c r="Q9" s="1">
        <f>IF(C6=I$4,7,0)</f>
        <v>0</v>
      </c>
      <c r="R9" s="1">
        <f>IF(C7=I$4,6,0)</f>
        <v>0</v>
      </c>
      <c r="S9" s="1">
        <f>IF(C8=I$4,5,0)</f>
        <v>0</v>
      </c>
      <c r="T9" s="1">
        <f>IF(C9=I$4,4,0)</f>
        <v>4</v>
      </c>
      <c r="U9" s="1">
        <f>IF(C10=I$4,3,0)</f>
        <v>0</v>
      </c>
      <c r="V9" s="1">
        <f>IF(C11=I$4,2,0)</f>
        <v>0</v>
      </c>
      <c r="W9" s="1">
        <f>IF(C12=I$4,1,0)</f>
        <v>0</v>
      </c>
    </row>
    <row r="10" spans="2:23" ht="12.75">
      <c r="B10" s="9" t="s">
        <v>122</v>
      </c>
      <c r="C10" s="9" t="s">
        <v>10</v>
      </c>
      <c r="D10" s="9" t="s">
        <v>135</v>
      </c>
      <c r="P10" s="1">
        <f>IF(C5=J$4,8,0)</f>
        <v>0</v>
      </c>
      <c r="Q10" s="1">
        <f>IF(C6=J$4,7,0)</f>
        <v>0</v>
      </c>
      <c r="R10" s="1">
        <f>IF(C7=J$4,6,0)</f>
        <v>6</v>
      </c>
      <c r="S10" s="1">
        <f>IF(C8=J$4,5,0)</f>
        <v>0</v>
      </c>
      <c r="T10" s="1">
        <f>IF(C9=J$4,4,0)</f>
        <v>0</v>
      </c>
      <c r="U10" s="1">
        <f>IF(C10=J$4,3,0)</f>
        <v>0</v>
      </c>
      <c r="V10" s="1">
        <f>IF(C11=J$4,2,0)</f>
        <v>0</v>
      </c>
      <c r="W10" s="1">
        <f>IF(C12=J$4,1,0)</f>
        <v>0</v>
      </c>
    </row>
    <row r="11" spans="2:23" ht="12.75">
      <c r="B11" t="s">
        <v>119</v>
      </c>
      <c r="C11" t="s">
        <v>11</v>
      </c>
      <c r="D11" t="s">
        <v>132</v>
      </c>
      <c r="P11" s="1">
        <f>IF(C5=K$4,8,0)</f>
        <v>0</v>
      </c>
      <c r="Q11" s="1">
        <f>IF(C6=K$4,7,0)</f>
        <v>0</v>
      </c>
      <c r="R11" s="1">
        <f>IF(C7=K$4,6,0)</f>
        <v>0</v>
      </c>
      <c r="S11" s="1">
        <f>IF(C8=K$4,5,0)</f>
        <v>0</v>
      </c>
      <c r="T11" s="1">
        <f>IF(C9=K$4,4,0)</f>
        <v>0</v>
      </c>
      <c r="U11" s="1">
        <f>IF(C10=K$4,3,0)</f>
        <v>0</v>
      </c>
      <c r="V11" s="1">
        <f>IF(C11=K$4,2,0)</f>
        <v>0</v>
      </c>
      <c r="W11" s="1">
        <f>IF(C12=K$4,1,0)</f>
        <v>0</v>
      </c>
    </row>
    <row r="12" spans="2:23" ht="12.75">
      <c r="B12" s="11" t="s">
        <v>121</v>
      </c>
      <c r="C12" s="11" t="s">
        <v>15</v>
      </c>
      <c r="D12" s="11" t="s">
        <v>134</v>
      </c>
      <c r="P12" s="1">
        <f>IF(C5=L$4,8,0)</f>
        <v>0</v>
      </c>
      <c r="Q12" s="1">
        <f>IF(C6=L$4,7,0)</f>
        <v>0</v>
      </c>
      <c r="R12" s="1">
        <f>IF(C7=L$4,6,0)</f>
        <v>0</v>
      </c>
      <c r="S12" s="1">
        <f>IF(C8=L$4,5,0)</f>
        <v>0</v>
      </c>
      <c r="T12" s="1">
        <f>IF(C9=L$4,4,0)</f>
        <v>0</v>
      </c>
      <c r="U12" s="1">
        <f>IF(C10=L$4,3,0)</f>
        <v>0</v>
      </c>
      <c r="V12" s="1">
        <f>IF(C11=L$4,2,0)</f>
        <v>0</v>
      </c>
      <c r="W12" s="1">
        <f>IF(C12=L$4,1,0)</f>
        <v>0</v>
      </c>
    </row>
    <row r="13" spans="2:23" ht="12.75">
      <c r="B13" t="s">
        <v>111</v>
      </c>
      <c r="C13" t="s">
        <v>36</v>
      </c>
      <c r="D13" t="s">
        <v>124</v>
      </c>
      <c r="P13" s="1">
        <f>IF(C5=M$4,8,0)</f>
        <v>8</v>
      </c>
      <c r="Q13" s="1">
        <f>IF(C6=M$4,7,0)</f>
        <v>0</v>
      </c>
      <c r="R13" s="1">
        <f>IF(C7=M$4,6,0)</f>
        <v>0</v>
      </c>
      <c r="S13" s="1">
        <f>IF(C8=M$4,5,0)</f>
        <v>0</v>
      </c>
      <c r="T13" s="1">
        <f>IF(C9=M$4,4,0)</f>
        <v>0</v>
      </c>
      <c r="U13" s="1">
        <f>IF(C10=M$4,3,0)</f>
        <v>0</v>
      </c>
      <c r="V13" s="1">
        <f>IF(C11=M$4,2,0)</f>
        <v>0</v>
      </c>
      <c r="W13" s="1">
        <f>IF(C12=M$4,1,0)</f>
        <v>1</v>
      </c>
    </row>
    <row r="14" spans="2:23" ht="12.75">
      <c r="B14" s="9" t="s">
        <v>123</v>
      </c>
      <c r="C14" s="9" t="s">
        <v>10</v>
      </c>
      <c r="D14" s="9" t="s">
        <v>124</v>
      </c>
      <c r="P14" s="1">
        <f>IF(C5=N$4,8,0)</f>
        <v>0</v>
      </c>
      <c r="Q14" s="1">
        <f>IF(C6=N$4,7,0)</f>
        <v>0</v>
      </c>
      <c r="R14" s="1">
        <f>IF(C7=N$4,6,0)</f>
        <v>0</v>
      </c>
      <c r="S14" s="1">
        <f>IF(C8=N$4,5,0)</f>
        <v>0</v>
      </c>
      <c r="T14" s="1">
        <f>IF(C9=N$4,4,0)</f>
        <v>0</v>
      </c>
      <c r="U14" s="1">
        <f>IF(C10=N$4,3,0)</f>
        <v>0</v>
      </c>
      <c r="V14" s="1">
        <f>IF(C11=N$4,2,0)</f>
        <v>0</v>
      </c>
      <c r="W14" s="1">
        <f>IF(C12=N$4,1,0)</f>
        <v>0</v>
      </c>
    </row>
    <row r="15" spans="1:23" s="11" customFormat="1" ht="12.75">
      <c r="A15" s="10"/>
      <c r="B15" t="s">
        <v>113</v>
      </c>
      <c r="C15" t="s">
        <v>37</v>
      </c>
      <c r="D15" t="s">
        <v>126</v>
      </c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</row>
    <row r="16" spans="1:23" s="11" customFormat="1" ht="12.75">
      <c r="A16" s="10"/>
      <c r="B16" t="s">
        <v>116</v>
      </c>
      <c r="C16" t="s">
        <v>13</v>
      </c>
      <c r="D16" t="s">
        <v>129</v>
      </c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</row>
    <row r="17" spans="1:23" s="11" customFormat="1" ht="12.75">
      <c r="A17" s="10"/>
      <c r="B17" t="s">
        <v>118</v>
      </c>
      <c r="C17" t="s">
        <v>37</v>
      </c>
      <c r="D17" t="s">
        <v>131</v>
      </c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3" s="16" customFormat="1" ht="13.5" thickBot="1">
      <c r="A18" s="15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19"/>
      <c r="V18" s="19"/>
      <c r="W18" s="19"/>
    </row>
    <row r="19" spans="1:23" ht="12.75">
      <c r="A19" s="5" t="s">
        <v>20</v>
      </c>
      <c r="B19" t="s">
        <v>251</v>
      </c>
      <c r="C19" s="9" t="s">
        <v>9</v>
      </c>
      <c r="D19" t="s">
        <v>303</v>
      </c>
      <c r="E19" s="6">
        <f>SUM(P19:W19)</f>
        <v>8</v>
      </c>
      <c r="F19" s="6">
        <f>SUM(P20:W20)</f>
        <v>3</v>
      </c>
      <c r="G19" s="7">
        <f>SUM(P21:W21)</f>
        <v>11</v>
      </c>
      <c r="H19" s="6">
        <f>SUM(P22:W22)</f>
        <v>6</v>
      </c>
      <c r="I19" s="6">
        <f>SUM(P23:W23)</f>
        <v>0</v>
      </c>
      <c r="J19" s="7">
        <f>SUM(P24:W24)</f>
        <v>5</v>
      </c>
      <c r="K19" s="6">
        <f>SUM(P25:W25)</f>
        <v>0</v>
      </c>
      <c r="L19" s="6">
        <f>SUM(P26:W26)</f>
        <v>0</v>
      </c>
      <c r="M19" s="6">
        <f>SUM(P27:W27)</f>
        <v>0</v>
      </c>
      <c r="N19" s="6">
        <f>SUM(P28:W28)</f>
        <v>0</v>
      </c>
      <c r="P19" s="1">
        <f>IF(C19=E$4,8,0)</f>
        <v>8</v>
      </c>
      <c r="Q19" s="1">
        <f>IF(C20=E$4,7,0)</f>
        <v>0</v>
      </c>
      <c r="R19" s="1">
        <f>IF(C21=E$4,6,0)</f>
        <v>0</v>
      </c>
      <c r="S19" s="1">
        <f>IF(C22=E$4,5,0)</f>
        <v>0</v>
      </c>
      <c r="T19" s="1">
        <f>IF(C23=E$4,4,0)</f>
        <v>0</v>
      </c>
      <c r="U19" s="1">
        <f>IF(C24=E$4,3,0)</f>
        <v>0</v>
      </c>
      <c r="V19" s="1">
        <f>IF(C25=E$4,2,0)</f>
        <v>0</v>
      </c>
      <c r="W19" s="1">
        <f>IF(C26=E$4,1,0)</f>
        <v>0</v>
      </c>
    </row>
    <row r="20" spans="1:23" ht="12.75">
      <c r="A20" s="5" t="s">
        <v>41</v>
      </c>
      <c r="B20" t="s">
        <v>265</v>
      </c>
      <c r="C20" s="9" t="s">
        <v>11</v>
      </c>
      <c r="D20" t="s">
        <v>306</v>
      </c>
      <c r="P20" s="1">
        <f>IF(C19=F$4,8,0)</f>
        <v>0</v>
      </c>
      <c r="Q20" s="1">
        <f>IF(C20=F$4,7,0)</f>
        <v>0</v>
      </c>
      <c r="R20" s="1">
        <f>IF(C21=F$4,6,0)</f>
        <v>0</v>
      </c>
      <c r="S20" s="1">
        <f>IF(C22=F$4,5,0)</f>
        <v>0</v>
      </c>
      <c r="T20" s="1">
        <f>IF(C23=F$4,4,0)</f>
        <v>0</v>
      </c>
      <c r="U20" s="1">
        <f>IF(C24=F$4,3,0)</f>
        <v>3</v>
      </c>
      <c r="V20" s="1">
        <f>IF(C25=F$4,2,0)</f>
        <v>0</v>
      </c>
      <c r="W20" s="1">
        <f>IF(C26=F$4,1,0)</f>
        <v>0</v>
      </c>
    </row>
    <row r="21" spans="2:23" ht="12.75">
      <c r="B21" t="s">
        <v>263</v>
      </c>
      <c r="C21" s="9" t="s">
        <v>12</v>
      </c>
      <c r="D21" t="s">
        <v>304</v>
      </c>
      <c r="P21" s="1">
        <f>IF(C19=G$4,8,0)</f>
        <v>0</v>
      </c>
      <c r="Q21" s="1">
        <f>IF(C20=G$4,7,0)</f>
        <v>7</v>
      </c>
      <c r="R21" s="1">
        <f>IF(C21=G$4,6,0)</f>
        <v>0</v>
      </c>
      <c r="S21" s="1">
        <f>IF(C22=G$4,5,0)</f>
        <v>0</v>
      </c>
      <c r="T21" s="1">
        <f>IF(C23=G$4,4,0)</f>
        <v>4</v>
      </c>
      <c r="U21" s="1">
        <f>IF(C24=G$4,3,0)</f>
        <v>0</v>
      </c>
      <c r="V21" s="1">
        <f>IF(C25=G$4,2,0)</f>
        <v>0</v>
      </c>
      <c r="W21" s="1">
        <f>IF(C26=G$4,1,0)</f>
        <v>0</v>
      </c>
    </row>
    <row r="22" spans="2:23" ht="12.75">
      <c r="B22" t="s">
        <v>254</v>
      </c>
      <c r="C22" s="9" t="s">
        <v>13</v>
      </c>
      <c r="D22" t="s">
        <v>302</v>
      </c>
      <c r="P22" s="1">
        <f>IF(C19=H$4,8,0)</f>
        <v>0</v>
      </c>
      <c r="Q22" s="1">
        <f>IF(C20=H$4,7,0)</f>
        <v>0</v>
      </c>
      <c r="R22" s="1">
        <f>IF(C21=H$4,6,0)</f>
        <v>6</v>
      </c>
      <c r="S22" s="1">
        <f>IF(C22=H$4,5,0)</f>
        <v>0</v>
      </c>
      <c r="T22" s="1">
        <f>IF(C23=H$4,4,0)</f>
        <v>0</v>
      </c>
      <c r="U22" s="1">
        <f>IF(C24=H$4,3,0)</f>
        <v>0</v>
      </c>
      <c r="V22" s="1">
        <f>IF(C25=H$4,2,0)</f>
        <v>0</v>
      </c>
      <c r="W22" s="1">
        <f>IF(C26=H$4,1,0)</f>
        <v>0</v>
      </c>
    </row>
    <row r="23" spans="2:23" ht="12.75">
      <c r="B23" t="s">
        <v>252</v>
      </c>
      <c r="C23" s="9" t="s">
        <v>11</v>
      </c>
      <c r="D23" t="s">
        <v>307</v>
      </c>
      <c r="P23" s="1">
        <f>IF(C19=I$4,8,0)</f>
        <v>0</v>
      </c>
      <c r="Q23" s="1">
        <f>IF(C20=I$4,7,0)</f>
        <v>0</v>
      </c>
      <c r="R23" s="1">
        <f>IF(C21=I$4,6,0)</f>
        <v>0</v>
      </c>
      <c r="S23" s="1">
        <f>IF(C22=I$4,5,0)</f>
        <v>0</v>
      </c>
      <c r="T23" s="1">
        <f>IF(C23=I$4,4,0)</f>
        <v>0</v>
      </c>
      <c r="U23" s="1">
        <f>IF(C24=I$4,3,0)</f>
        <v>0</v>
      </c>
      <c r="V23" s="1">
        <f>IF(C25=I$4,2,0)</f>
        <v>0</v>
      </c>
      <c r="W23" s="1">
        <f>IF(C26=I$4,1,0)</f>
        <v>0</v>
      </c>
    </row>
    <row r="24" spans="2:23" ht="12.75">
      <c r="B24" t="s">
        <v>148</v>
      </c>
      <c r="C24" s="9" t="s">
        <v>10</v>
      </c>
      <c r="D24" t="s">
        <v>305</v>
      </c>
      <c r="P24" s="1">
        <f>IF(C19=J$4,8,0)</f>
        <v>0</v>
      </c>
      <c r="Q24" s="1">
        <f>IF(C20=J$4,7,0)</f>
        <v>0</v>
      </c>
      <c r="R24" s="1">
        <f>IF(C21=J$4,6,0)</f>
        <v>0</v>
      </c>
      <c r="S24" s="1">
        <f>IF(C22=J$4,5,0)</f>
        <v>5</v>
      </c>
      <c r="T24" s="1">
        <f>IF(C23=J$4,4,0)</f>
        <v>0</v>
      </c>
      <c r="U24" s="1">
        <f>IF(C24=J$4,3,0)</f>
        <v>0</v>
      </c>
      <c r="V24" s="1">
        <f>IF(C25=J$4,2,0)</f>
        <v>0</v>
      </c>
      <c r="W24" s="1">
        <f>IF(C26=J$4,1,0)</f>
        <v>0</v>
      </c>
    </row>
    <row r="25" spans="3:23" ht="12.75">
      <c r="C25" s="9"/>
      <c r="P25" s="1">
        <f>IF(C19=K$4,8,0)</f>
        <v>0</v>
      </c>
      <c r="Q25" s="1">
        <f>IF(C20=K$4,7,0)</f>
        <v>0</v>
      </c>
      <c r="R25" s="1">
        <f>IF(C21=K$4,6,0)</f>
        <v>0</v>
      </c>
      <c r="S25" s="1">
        <f>IF(C22=K$4,5,0)</f>
        <v>0</v>
      </c>
      <c r="T25" s="1">
        <f>IF(C23=K$4,4,0)</f>
        <v>0</v>
      </c>
      <c r="U25" s="1">
        <f>IF(C24=K$4,3,0)</f>
        <v>0</v>
      </c>
      <c r="V25" s="1">
        <f>IF(C25=K$4,2,0)</f>
        <v>0</v>
      </c>
      <c r="W25" s="1">
        <f>IF(C26=K$4,1,0)</f>
        <v>0</v>
      </c>
    </row>
    <row r="26" spans="3:23" ht="12.75">
      <c r="C26" s="9"/>
      <c r="P26" s="1">
        <f>IF(C19=L$4,8,0)</f>
        <v>0</v>
      </c>
      <c r="Q26" s="1">
        <f>IF(C20=L$4,7,0)</f>
        <v>0</v>
      </c>
      <c r="R26" s="1">
        <f>IF(C21=L$4,6,0)</f>
        <v>0</v>
      </c>
      <c r="S26" s="1">
        <f>IF(C22=L$4,5,0)</f>
        <v>0</v>
      </c>
      <c r="T26" s="1">
        <f>IF(C23=L$4,4,0)</f>
        <v>0</v>
      </c>
      <c r="U26" s="1">
        <f>IF(C24=L$4,3,0)</f>
        <v>0</v>
      </c>
      <c r="V26" s="1">
        <f>IF(C25=L$4,2,0)</f>
        <v>0</v>
      </c>
      <c r="W26" s="1">
        <f>IF(C26=L$4,1,0)</f>
        <v>0</v>
      </c>
    </row>
    <row r="27" spans="3:23" ht="12.75">
      <c r="C27" s="9"/>
      <c r="P27" s="1">
        <f>IF(C19=M$4,8,0)</f>
        <v>0</v>
      </c>
      <c r="Q27" s="1">
        <f>IF(C20=M$4,7,0)</f>
        <v>0</v>
      </c>
      <c r="R27" s="1">
        <f>IF(C21=M$4,6,0)</f>
        <v>0</v>
      </c>
      <c r="S27" s="1">
        <f>IF(C22=M$4,5,0)</f>
        <v>0</v>
      </c>
      <c r="T27" s="1">
        <f>IF(C23=M$4,4,0)</f>
        <v>0</v>
      </c>
      <c r="U27" s="1">
        <f>IF(C24=M$4,3,0)</f>
        <v>0</v>
      </c>
      <c r="V27" s="1">
        <f>IF(C25=M$4,2,0)</f>
        <v>0</v>
      </c>
      <c r="W27" s="1">
        <f>IF(C26=M$4,1,0)</f>
        <v>0</v>
      </c>
    </row>
    <row r="28" spans="3:23" ht="12.75">
      <c r="C28" s="9"/>
      <c r="P28" s="1">
        <f>IF(C19=N$4,8,0)</f>
        <v>0</v>
      </c>
      <c r="Q28" s="1">
        <f>IF(C20=N$4,7,0)</f>
        <v>0</v>
      </c>
      <c r="R28" s="1">
        <f>IF(C21=N$4,6,0)</f>
        <v>0</v>
      </c>
      <c r="S28" s="1">
        <f>IF(C22=N$4,5,0)</f>
        <v>0</v>
      </c>
      <c r="T28" s="1">
        <f>IF(C23=N$4,4,0)</f>
        <v>0</v>
      </c>
      <c r="U28" s="1">
        <f>IF(C24=N$4,3,0)</f>
        <v>0</v>
      </c>
      <c r="V28" s="1">
        <f>IF(C25=N$4,2,0)</f>
        <v>0</v>
      </c>
      <c r="W28" s="1">
        <f>IF(C26=N$4,1,0)</f>
        <v>0</v>
      </c>
    </row>
    <row r="29" spans="1:23" s="11" customFormat="1" ht="12.75">
      <c r="A29" s="10" t="s">
        <v>40</v>
      </c>
      <c r="B29" s="11" t="s">
        <v>251</v>
      </c>
      <c r="C29" s="11" t="s">
        <v>9</v>
      </c>
      <c r="D29" s="11" t="s">
        <v>256</v>
      </c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4"/>
      <c r="S29" s="14"/>
      <c r="T29" s="14"/>
      <c r="U29" s="14"/>
      <c r="V29" s="14"/>
      <c r="W29" s="14"/>
    </row>
    <row r="30" spans="1:23" s="11" customFormat="1" ht="12.75">
      <c r="A30" s="10"/>
      <c r="B30" s="11" t="s">
        <v>252</v>
      </c>
      <c r="C30" s="11" t="s">
        <v>11</v>
      </c>
      <c r="D30" s="11" t="s">
        <v>257</v>
      </c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4"/>
      <c r="V30" s="14"/>
      <c r="W30" s="14"/>
    </row>
    <row r="31" spans="1:23" s="11" customFormat="1" ht="12.75">
      <c r="A31" s="10"/>
      <c r="B31" s="11" t="s">
        <v>253</v>
      </c>
      <c r="C31" s="11" t="s">
        <v>36</v>
      </c>
      <c r="D31" s="11" t="s">
        <v>258</v>
      </c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4"/>
      <c r="U31" s="14"/>
      <c r="V31" s="14"/>
      <c r="W31" s="14"/>
    </row>
    <row r="32" spans="1:23" s="11" customFormat="1" ht="12.75">
      <c r="A32" s="10"/>
      <c r="B32" s="9" t="s">
        <v>254</v>
      </c>
      <c r="C32" s="9" t="s">
        <v>13</v>
      </c>
      <c r="D32" s="9" t="s">
        <v>259</v>
      </c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4"/>
      <c r="S32" s="14"/>
      <c r="T32" s="14"/>
      <c r="U32" s="14"/>
      <c r="V32" s="14"/>
      <c r="W32" s="14"/>
    </row>
    <row r="33" spans="1:23" s="11" customFormat="1" ht="12.75">
      <c r="A33" s="10"/>
      <c r="B33" s="9" t="s">
        <v>148</v>
      </c>
      <c r="C33" s="9" t="s">
        <v>10</v>
      </c>
      <c r="D33" s="9" t="s">
        <v>260</v>
      </c>
      <c r="E33" s="12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4"/>
      <c r="S33" s="14"/>
      <c r="T33" s="14"/>
      <c r="U33" s="14"/>
      <c r="V33" s="14"/>
      <c r="W33" s="14"/>
    </row>
    <row r="34" spans="1:23" s="11" customFormat="1" ht="12.75">
      <c r="A34" s="10"/>
      <c r="B34" s="9" t="s">
        <v>255</v>
      </c>
      <c r="C34" s="9" t="s">
        <v>37</v>
      </c>
      <c r="D34" s="9" t="s">
        <v>261</v>
      </c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4"/>
      <c r="S34" s="14"/>
      <c r="T34" s="14"/>
      <c r="U34" s="14"/>
      <c r="V34" s="14"/>
      <c r="W34" s="14"/>
    </row>
    <row r="35" spans="1:23" s="11" customFormat="1" ht="12.75">
      <c r="A35" s="10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4"/>
      <c r="S35" s="14"/>
      <c r="T35" s="14"/>
      <c r="U35" s="14"/>
      <c r="V35" s="14"/>
      <c r="W35" s="14"/>
    </row>
    <row r="36" spans="1:23" s="11" customFormat="1" ht="12.75">
      <c r="A36" s="10"/>
      <c r="E36" s="12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4"/>
      <c r="T36" s="14"/>
      <c r="U36" s="14"/>
      <c r="V36" s="14"/>
      <c r="W36" s="14"/>
    </row>
    <row r="37" spans="1:23" s="11" customFormat="1" ht="12.75">
      <c r="A37" s="10" t="s">
        <v>42</v>
      </c>
      <c r="B37" s="9" t="s">
        <v>263</v>
      </c>
      <c r="C37" s="9" t="s">
        <v>12</v>
      </c>
      <c r="D37" s="9" t="s">
        <v>269</v>
      </c>
      <c r="E37" s="12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4"/>
      <c r="S37" s="14"/>
      <c r="T37" s="14"/>
      <c r="U37" s="14"/>
      <c r="V37" s="14"/>
      <c r="W37" s="14"/>
    </row>
    <row r="38" spans="1:23" s="11" customFormat="1" ht="12.75">
      <c r="A38" s="10"/>
      <c r="B38" s="9" t="s">
        <v>265</v>
      </c>
      <c r="C38" s="9" t="s">
        <v>11</v>
      </c>
      <c r="D38" s="9" t="s">
        <v>271</v>
      </c>
      <c r="E38" s="12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4"/>
      <c r="S38" s="14"/>
      <c r="T38" s="14"/>
      <c r="U38" s="14"/>
      <c r="V38" s="14"/>
      <c r="W38" s="14"/>
    </row>
    <row r="39" spans="1:23" s="11" customFormat="1" ht="12.75">
      <c r="A39" s="10"/>
      <c r="B39" s="9" t="s">
        <v>267</v>
      </c>
      <c r="C39" s="9" t="s">
        <v>15</v>
      </c>
      <c r="D39" s="9" t="s">
        <v>273</v>
      </c>
      <c r="E39" s="12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4"/>
      <c r="S39" s="14"/>
      <c r="T39" s="14"/>
      <c r="U39" s="14"/>
      <c r="V39" s="14"/>
      <c r="W39" s="14"/>
    </row>
    <row r="40" spans="1:23" s="11" customFormat="1" ht="12.75">
      <c r="A40" s="10"/>
      <c r="B40" s="9" t="s">
        <v>264</v>
      </c>
      <c r="C40" s="9" t="s">
        <v>36</v>
      </c>
      <c r="D40" s="9" t="s">
        <v>270</v>
      </c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4"/>
      <c r="S40" s="14"/>
      <c r="T40" s="14"/>
      <c r="U40" s="14"/>
      <c r="V40" s="14"/>
      <c r="W40" s="14"/>
    </row>
    <row r="41" spans="1:23" s="11" customFormat="1" ht="12.75">
      <c r="A41" s="10"/>
      <c r="B41" s="9" t="s">
        <v>262</v>
      </c>
      <c r="C41" s="9" t="s">
        <v>10</v>
      </c>
      <c r="D41" s="9" t="s">
        <v>268</v>
      </c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4"/>
      <c r="S41" s="14"/>
      <c r="T41" s="14"/>
      <c r="U41" s="14"/>
      <c r="V41" s="14"/>
      <c r="W41" s="14"/>
    </row>
    <row r="42" spans="1:23" s="11" customFormat="1" ht="12.75">
      <c r="A42" s="10"/>
      <c r="B42" s="9" t="s">
        <v>266</v>
      </c>
      <c r="C42" s="9" t="s">
        <v>37</v>
      </c>
      <c r="D42" s="9" t="s">
        <v>272</v>
      </c>
      <c r="E42" s="12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4"/>
      <c r="S42" s="14"/>
      <c r="T42" s="14"/>
      <c r="U42" s="14"/>
      <c r="V42" s="14"/>
      <c r="W42" s="14"/>
    </row>
    <row r="43" spans="1:23" s="11" customFormat="1" ht="12.75">
      <c r="A43" s="10"/>
      <c r="B43" s="9" t="s">
        <v>251</v>
      </c>
      <c r="C43" s="9" t="s">
        <v>9</v>
      </c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4"/>
      <c r="S43" s="14"/>
      <c r="T43" s="14"/>
      <c r="U43" s="14"/>
      <c r="V43" s="14"/>
      <c r="W43" s="14"/>
    </row>
    <row r="44" spans="1:23" s="16" customFormat="1" ht="13.5" thickBot="1">
      <c r="A44" s="15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19"/>
      <c r="R44" s="19"/>
      <c r="S44" s="19"/>
      <c r="T44" s="19"/>
      <c r="U44" s="19"/>
      <c r="V44" s="19"/>
      <c r="W44" s="19"/>
    </row>
    <row r="45" spans="1:23" ht="12.75">
      <c r="A45" s="5" t="s">
        <v>22</v>
      </c>
      <c r="B45" t="s">
        <v>69</v>
      </c>
      <c r="C45" t="s">
        <v>11</v>
      </c>
      <c r="D45">
        <v>56.09</v>
      </c>
      <c r="E45" s="6">
        <f>SUM(P45:W45)</f>
        <v>5</v>
      </c>
      <c r="F45" s="6">
        <f>SUM(P46:W46)</f>
        <v>7</v>
      </c>
      <c r="G45" s="7">
        <f>SUM(P47:W47)</f>
        <v>8</v>
      </c>
      <c r="H45" s="6">
        <f>SUM(P48:W48)</f>
        <v>0</v>
      </c>
      <c r="I45" s="6">
        <f>SUM(P49:W49)</f>
        <v>0</v>
      </c>
      <c r="J45" s="7">
        <f>SUM(P50:W50)</f>
        <v>10</v>
      </c>
      <c r="K45" s="6">
        <f>SUM(P51:W51)</f>
        <v>3</v>
      </c>
      <c r="L45" s="6">
        <f>SUM(P52:W52)</f>
        <v>0</v>
      </c>
      <c r="M45" s="6">
        <f>SUM(P53:W53)</f>
        <v>2</v>
      </c>
      <c r="N45" s="6">
        <f>SUM(P54:W54)</f>
        <v>0</v>
      </c>
      <c r="P45" s="1">
        <f>IF(C45=E$4,8,0)</f>
        <v>0</v>
      </c>
      <c r="Q45" s="1">
        <f>IF(C46=E$4,7,0)</f>
        <v>0</v>
      </c>
      <c r="R45" s="1">
        <f>IF(C47=E$4,6,0)</f>
        <v>0</v>
      </c>
      <c r="S45" s="1">
        <f>IF(C48=E$4,5,0)</f>
        <v>5</v>
      </c>
      <c r="T45" s="1">
        <f>IF(C49=E$4,4,0)</f>
        <v>0</v>
      </c>
      <c r="U45" s="1">
        <f>IF(C50=E$4,3,0)</f>
        <v>0</v>
      </c>
      <c r="V45" s="1">
        <f>IF(C51=E$4,2,0)</f>
        <v>0</v>
      </c>
      <c r="W45" s="1">
        <f>IF(C52=E$4,1,0)</f>
        <v>0</v>
      </c>
    </row>
    <row r="46" spans="1:23" ht="12.75">
      <c r="A46" s="5" t="s">
        <v>41</v>
      </c>
      <c r="B46" t="s">
        <v>308</v>
      </c>
      <c r="C46" t="s">
        <v>10</v>
      </c>
      <c r="D46" s="28">
        <v>56.8</v>
      </c>
      <c r="P46" s="1">
        <f>IF(C45=F$4,8,0)</f>
        <v>0</v>
      </c>
      <c r="Q46" s="1">
        <f>IF(C46=F$4,7,0)</f>
        <v>7</v>
      </c>
      <c r="R46" s="1">
        <f>IF(C47=F$4,6,0)</f>
        <v>0</v>
      </c>
      <c r="S46" s="1">
        <f>IF(C48=F$4,5,0)</f>
        <v>0</v>
      </c>
      <c r="T46" s="1">
        <f>IF(C49=F$4,4,0)</f>
        <v>0</v>
      </c>
      <c r="U46" s="1">
        <f>IF(C50=F$4,3,0)</f>
        <v>0</v>
      </c>
      <c r="V46" s="1">
        <f>IF(C51=F$4,2,0)</f>
        <v>0</v>
      </c>
      <c r="W46" s="1">
        <f>IF(C52=F$4,1,0)</f>
        <v>0</v>
      </c>
    </row>
    <row r="47" spans="2:23" ht="12.75">
      <c r="B47" t="s">
        <v>63</v>
      </c>
      <c r="C47" t="s">
        <v>13</v>
      </c>
      <c r="D47">
        <v>57.45</v>
      </c>
      <c r="P47" s="1">
        <f>IF(C45=G$4,8,0)</f>
        <v>8</v>
      </c>
      <c r="Q47" s="1">
        <f>IF(C46=G$4,7,0)</f>
        <v>0</v>
      </c>
      <c r="R47" s="1">
        <f>IF(C47=G$4,6,0)</f>
        <v>0</v>
      </c>
      <c r="S47" s="1">
        <f>IF(C48=G$4,5,0)</f>
        <v>0</v>
      </c>
      <c r="T47" s="1">
        <f>IF(C49=G$4,4,0)</f>
        <v>0</v>
      </c>
      <c r="U47" s="1">
        <f>IF(C50=G$4,3,0)</f>
        <v>0</v>
      </c>
      <c r="V47" s="1">
        <f>IF(C51=G$4,2,0)</f>
        <v>0</v>
      </c>
      <c r="W47" s="1">
        <f>IF(C52=G$4,1,0)</f>
        <v>0</v>
      </c>
    </row>
    <row r="48" spans="2:23" ht="12.75">
      <c r="B48" t="s">
        <v>64</v>
      </c>
      <c r="C48" t="s">
        <v>9</v>
      </c>
      <c r="D48">
        <v>58.48</v>
      </c>
      <c r="P48" s="1">
        <f>IF(C45=H$4,8,0)</f>
        <v>0</v>
      </c>
      <c r="Q48" s="1">
        <f>IF(C46=H$4,7,0)</f>
        <v>0</v>
      </c>
      <c r="R48" s="1">
        <f>IF(C47=H$4,6,0)</f>
        <v>0</v>
      </c>
      <c r="S48" s="1">
        <f>IF(C48=H$4,5,0)</f>
        <v>0</v>
      </c>
      <c r="T48" s="1">
        <f>IF(C49=H$4,4,0)</f>
        <v>0</v>
      </c>
      <c r="U48" s="1">
        <f>IF(C50=H$4,3,0)</f>
        <v>0</v>
      </c>
      <c r="V48" s="1">
        <f>IF(C51=H$4,2,0)</f>
        <v>0</v>
      </c>
      <c r="W48" s="1">
        <f>IF(C52=H$4,1,0)</f>
        <v>0</v>
      </c>
    </row>
    <row r="49" spans="2:23" ht="12.75">
      <c r="B49" t="s">
        <v>71</v>
      </c>
      <c r="C49" t="s">
        <v>13</v>
      </c>
      <c r="D49">
        <v>59.24</v>
      </c>
      <c r="P49" s="1">
        <f>IF(C45=I$4,8,0)</f>
        <v>0</v>
      </c>
      <c r="Q49" s="1">
        <f>IF(C46=I$4,7,0)</f>
        <v>0</v>
      </c>
      <c r="R49" s="1">
        <f>IF(C47=I$4,6,0)</f>
        <v>0</v>
      </c>
      <c r="S49" s="1">
        <f>IF(C48=I$4,5,0)</f>
        <v>0</v>
      </c>
      <c r="T49" s="1">
        <f>IF(C49=I$4,4,0)</f>
        <v>0</v>
      </c>
      <c r="U49" s="1">
        <f>IF(C50=I$4,3,0)</f>
        <v>0</v>
      </c>
      <c r="V49" s="1">
        <f>IF(C51=I$4,2,0)</f>
        <v>0</v>
      </c>
      <c r="W49" s="1">
        <f>IF(C52=I$4,1,0)</f>
        <v>0</v>
      </c>
    </row>
    <row r="50" spans="2:23" ht="12.75">
      <c r="B50" t="s">
        <v>65</v>
      </c>
      <c r="C50" t="s">
        <v>37</v>
      </c>
      <c r="D50">
        <v>61.63</v>
      </c>
      <c r="P50" s="1">
        <f>IF(C45=J$4,8,0)</f>
        <v>0</v>
      </c>
      <c r="Q50" s="1">
        <f>IF(C46=J$4,7,0)</f>
        <v>0</v>
      </c>
      <c r="R50" s="1">
        <f>IF(C47=J$4,6,0)</f>
        <v>6</v>
      </c>
      <c r="S50" s="1">
        <f>IF(C48=J$4,5,0)</f>
        <v>0</v>
      </c>
      <c r="T50" s="1">
        <f>IF(C49=J$4,4,0)</f>
        <v>4</v>
      </c>
      <c r="U50" s="1">
        <f>IF(C50=J$4,3,0)</f>
        <v>0</v>
      </c>
      <c r="V50" s="1">
        <f>IF(C51=J$4,2,0)</f>
        <v>0</v>
      </c>
      <c r="W50" s="1">
        <f>IF(C52=J$4,1,0)</f>
        <v>0</v>
      </c>
    </row>
    <row r="51" spans="2:23" ht="12.75">
      <c r="B51" t="s">
        <v>67</v>
      </c>
      <c r="C51" t="s">
        <v>15</v>
      </c>
      <c r="D51">
        <v>62.68</v>
      </c>
      <c r="P51" s="1">
        <f>IF(C45=K$4,8,0)</f>
        <v>0</v>
      </c>
      <c r="Q51" s="1">
        <f>IF(C46=K$4,7,0)</f>
        <v>0</v>
      </c>
      <c r="R51" s="1">
        <f>IF(C47=K$4,6,0)</f>
        <v>0</v>
      </c>
      <c r="S51" s="1">
        <f>IF(C48=K$4,5,0)</f>
        <v>0</v>
      </c>
      <c r="T51" s="1">
        <f>IF(C49=K$4,4,0)</f>
        <v>0</v>
      </c>
      <c r="U51" s="1">
        <f>IF(C50=K$4,3,0)</f>
        <v>3</v>
      </c>
      <c r="V51" s="1">
        <f>IF(C51=K$4,2,0)</f>
        <v>0</v>
      </c>
      <c r="W51" s="1">
        <f>IF(C52=K$4,1,0)</f>
        <v>0</v>
      </c>
    </row>
    <row r="52" spans="16:23" ht="12.75">
      <c r="P52" s="1">
        <f>IF(C45=L$4,8,0)</f>
        <v>0</v>
      </c>
      <c r="Q52" s="1">
        <f>IF(C46=L$4,7,0)</f>
        <v>0</v>
      </c>
      <c r="R52" s="1">
        <f>IF(C47=L$4,6,0)</f>
        <v>0</v>
      </c>
      <c r="S52" s="1">
        <f>IF(C48=L$4,5,0)</f>
        <v>0</v>
      </c>
      <c r="T52" s="1">
        <f>IF(C49=L$4,4,0)</f>
        <v>0</v>
      </c>
      <c r="U52" s="1">
        <f>IF(C50=L$4,3,0)</f>
        <v>0</v>
      </c>
      <c r="V52" s="1">
        <f>IF(C51=L$4,2,0)</f>
        <v>0</v>
      </c>
      <c r="W52" s="1">
        <f>IF(C52=L$4,1,0)</f>
        <v>0</v>
      </c>
    </row>
    <row r="53" spans="16:23" ht="12.75">
      <c r="P53" s="1">
        <f>IF(C45=M$4,8,0)</f>
        <v>0</v>
      </c>
      <c r="Q53" s="1">
        <f>IF(C46=M$4,7,0)</f>
        <v>0</v>
      </c>
      <c r="R53" s="1">
        <f>IF(C47=M$4,6,0)</f>
        <v>0</v>
      </c>
      <c r="S53" s="1">
        <f>IF(C48=M$4,5,0)</f>
        <v>0</v>
      </c>
      <c r="T53" s="1">
        <f>IF(C49=M$4,4,0)</f>
        <v>0</v>
      </c>
      <c r="U53" s="1">
        <f>IF(C50=M$4,3,0)</f>
        <v>0</v>
      </c>
      <c r="V53" s="1">
        <f>IF(C51=M$4,2,0)</f>
        <v>2</v>
      </c>
      <c r="W53" s="1">
        <f>IF(C52=M$4,1,0)</f>
        <v>0</v>
      </c>
    </row>
    <row r="54" spans="1:23" ht="12.75">
      <c r="A54" s="10" t="s">
        <v>40</v>
      </c>
      <c r="B54" s="11" t="s">
        <v>63</v>
      </c>
      <c r="C54" s="11" t="s">
        <v>13</v>
      </c>
      <c r="D54" s="11">
        <v>57.71</v>
      </c>
      <c r="P54" s="1">
        <f>IF(C45=N$4,8,0)</f>
        <v>0</v>
      </c>
      <c r="Q54" s="1">
        <f>IF(C46=N$4,7,0)</f>
        <v>0</v>
      </c>
      <c r="R54" s="1">
        <f>IF(C47=N$4,6,0)</f>
        <v>0</v>
      </c>
      <c r="S54" s="1">
        <f>IF(C48=N$4,5,0)</f>
        <v>0</v>
      </c>
      <c r="T54" s="1">
        <f>IF(C49=N$4,4,0)</f>
        <v>0</v>
      </c>
      <c r="U54" s="1">
        <f>IF(C50=N$4,3,0)</f>
        <v>0</v>
      </c>
      <c r="V54" s="1">
        <f>IF(C51=N$4,2,0)</f>
        <v>0</v>
      </c>
      <c r="W54" s="1">
        <f>IF(C52=N$4,1,0)</f>
        <v>0</v>
      </c>
    </row>
    <row r="55" spans="1:23" s="11" customFormat="1" ht="12.75">
      <c r="A55" s="10"/>
      <c r="B55" s="9" t="s">
        <v>67</v>
      </c>
      <c r="C55" s="9" t="s">
        <v>15</v>
      </c>
      <c r="D55" s="9">
        <v>58.83</v>
      </c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4"/>
      <c r="S55" s="14"/>
      <c r="T55" s="14"/>
      <c r="U55" s="14"/>
      <c r="V55" s="14"/>
      <c r="W55" s="14"/>
    </row>
    <row r="56" spans="1:23" s="11" customFormat="1" ht="12.75">
      <c r="A56" s="10"/>
      <c r="B56" s="11" t="s">
        <v>64</v>
      </c>
      <c r="C56" s="11" t="s">
        <v>9</v>
      </c>
      <c r="D56" s="11">
        <v>58.92</v>
      </c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4"/>
      <c r="S56" s="14"/>
      <c r="T56" s="14"/>
      <c r="U56" s="14"/>
      <c r="V56" s="14"/>
      <c r="W56" s="14"/>
    </row>
    <row r="57" spans="1:23" s="11" customFormat="1" ht="12.75">
      <c r="A57" s="10"/>
      <c r="B57" s="9" t="s">
        <v>65</v>
      </c>
      <c r="C57" s="9" t="s">
        <v>37</v>
      </c>
      <c r="D57" s="9">
        <v>60.14</v>
      </c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4"/>
      <c r="S57" s="14"/>
      <c r="T57" s="14"/>
      <c r="U57" s="14"/>
      <c r="V57" s="14"/>
      <c r="W57" s="14"/>
    </row>
    <row r="58" spans="1:23" s="11" customFormat="1" ht="12.75">
      <c r="A58" s="10"/>
      <c r="B58" t="s">
        <v>62</v>
      </c>
      <c r="C58" t="s">
        <v>11</v>
      </c>
      <c r="D58">
        <v>60.58</v>
      </c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4"/>
      <c r="S58" s="14"/>
      <c r="T58" s="14"/>
      <c r="U58" s="14"/>
      <c r="V58" s="14"/>
      <c r="W58" s="14"/>
    </row>
    <row r="59" spans="1:23" s="11" customFormat="1" ht="12.75">
      <c r="A59" s="10"/>
      <c r="B59" s="9" t="s">
        <v>66</v>
      </c>
      <c r="C59" s="9" t="s">
        <v>10</v>
      </c>
      <c r="D59" s="9">
        <v>62.22</v>
      </c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4"/>
      <c r="S59" s="14"/>
      <c r="T59" s="14"/>
      <c r="U59" s="14"/>
      <c r="V59" s="14"/>
      <c r="W59" s="14"/>
    </row>
    <row r="60" spans="1:23" s="11" customFormat="1" ht="12.75">
      <c r="A60" s="10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4"/>
      <c r="S60" s="14"/>
      <c r="T60" s="14"/>
      <c r="U60" s="14"/>
      <c r="V60" s="14"/>
      <c r="W60" s="14"/>
    </row>
    <row r="61" spans="1:23" s="11" customFormat="1" ht="12.75">
      <c r="A61" s="10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4"/>
      <c r="S61" s="14"/>
      <c r="T61" s="14"/>
      <c r="U61" s="14"/>
      <c r="V61" s="14"/>
      <c r="W61" s="14"/>
    </row>
    <row r="62" spans="1:23" s="11" customFormat="1" ht="12.75">
      <c r="A62" s="10" t="s">
        <v>42</v>
      </c>
      <c r="B62" s="9" t="s">
        <v>72</v>
      </c>
      <c r="C62" s="9" t="s">
        <v>10</v>
      </c>
      <c r="D62" s="9">
        <v>56.42</v>
      </c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4"/>
      <c r="S62" s="14"/>
      <c r="T62" s="14"/>
      <c r="U62" s="14"/>
      <c r="V62" s="14"/>
      <c r="W62" s="14"/>
    </row>
    <row r="63" spans="1:23" s="11" customFormat="1" ht="12.75">
      <c r="A63" s="10"/>
      <c r="B63" s="9" t="s">
        <v>69</v>
      </c>
      <c r="C63" s="9" t="s">
        <v>11</v>
      </c>
      <c r="D63" s="9">
        <v>57.24</v>
      </c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4"/>
      <c r="S63" s="14"/>
      <c r="T63" s="14"/>
      <c r="U63" s="14"/>
      <c r="V63" s="14"/>
      <c r="W63" s="14"/>
    </row>
    <row r="64" spans="1:23" s="11" customFormat="1" ht="12.75">
      <c r="A64" s="10"/>
      <c r="B64" s="9" t="s">
        <v>71</v>
      </c>
      <c r="C64" s="9" t="s">
        <v>13</v>
      </c>
      <c r="D64" s="11">
        <v>57.34</v>
      </c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4"/>
      <c r="S64" s="14"/>
      <c r="T64" s="14"/>
      <c r="U64" s="14"/>
      <c r="V64" s="14"/>
      <c r="W64" s="14"/>
    </row>
    <row r="65" spans="1:23" s="11" customFormat="1" ht="12.75">
      <c r="A65" s="10"/>
      <c r="B65" s="9" t="s">
        <v>70</v>
      </c>
      <c r="C65" s="9" t="s">
        <v>15</v>
      </c>
      <c r="D65" s="9">
        <v>60.38</v>
      </c>
      <c r="E65" s="12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4"/>
      <c r="S65" s="14"/>
      <c r="T65" s="14"/>
      <c r="U65" s="14"/>
      <c r="V65" s="14"/>
      <c r="W65" s="14"/>
    </row>
    <row r="66" spans="1:23" s="11" customFormat="1" ht="12.75">
      <c r="A66" s="10"/>
      <c r="B66" s="9" t="s">
        <v>68</v>
      </c>
      <c r="C66" s="9" t="s">
        <v>12</v>
      </c>
      <c r="D66" s="9">
        <v>62.13</v>
      </c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4"/>
      <c r="S66" s="14"/>
      <c r="T66" s="14"/>
      <c r="U66" s="14"/>
      <c r="V66" s="14"/>
      <c r="W66" s="14"/>
    </row>
    <row r="67" spans="1:23" s="11" customFormat="1" ht="12.75">
      <c r="A67" s="10"/>
      <c r="E67" s="12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4"/>
      <c r="S67" s="14"/>
      <c r="T67" s="14"/>
      <c r="U67" s="14"/>
      <c r="V67" s="14"/>
      <c r="W67" s="14"/>
    </row>
    <row r="68" spans="1:23" s="16" customFormat="1" ht="13.5" thickBot="1">
      <c r="A68" s="15"/>
      <c r="E68" s="17"/>
      <c r="F68" s="17"/>
      <c r="G68" s="18"/>
      <c r="H68" s="18"/>
      <c r="I68" s="18"/>
      <c r="J68" s="18"/>
      <c r="K68" s="18"/>
      <c r="L68" s="18"/>
      <c r="M68" s="18"/>
      <c r="N68" s="18"/>
      <c r="O68" s="18"/>
      <c r="P68" s="19"/>
      <c r="Q68" s="19"/>
      <c r="R68" s="19"/>
      <c r="S68" s="19"/>
      <c r="T68" s="19"/>
      <c r="U68" s="19"/>
      <c r="V68" s="19"/>
      <c r="W68" s="19"/>
    </row>
    <row r="69" spans="1:23" ht="12.75">
      <c r="A69" s="5" t="s">
        <v>21</v>
      </c>
      <c r="B69" t="s">
        <v>286</v>
      </c>
      <c r="C69" s="9" t="s">
        <v>11</v>
      </c>
      <c r="D69">
        <v>24.44</v>
      </c>
      <c r="E69" s="6">
        <f>SUM(P69:W69)</f>
        <v>7</v>
      </c>
      <c r="F69" s="6">
        <f>SUM(P70:W70)</f>
        <v>0</v>
      </c>
      <c r="G69" s="7">
        <f>SUM(P71:W71)</f>
        <v>8</v>
      </c>
      <c r="H69" s="6">
        <f>SUM(P72:W72)</f>
        <v>4</v>
      </c>
      <c r="I69" s="6">
        <f>SUM(P73:W73)</f>
        <v>3</v>
      </c>
      <c r="J69" s="7">
        <f>SUM(P74:W74)</f>
        <v>7</v>
      </c>
      <c r="K69" s="6">
        <f>SUM(P75:W75)</f>
        <v>0</v>
      </c>
      <c r="L69" s="6">
        <f>SUM(P76:W76)</f>
        <v>0</v>
      </c>
      <c r="M69" s="6">
        <f>SUM(P77:W77)</f>
        <v>6</v>
      </c>
      <c r="N69" s="6">
        <f>SUM(P78:W78)</f>
        <v>0</v>
      </c>
      <c r="P69" s="1">
        <f>IF(C69=E$4,8,0)</f>
        <v>0</v>
      </c>
      <c r="Q69" s="1">
        <f>IF(C70=E$4,7,0)</f>
        <v>7</v>
      </c>
      <c r="R69" s="1">
        <f>IF(C71=E$4,6,0)</f>
        <v>0</v>
      </c>
      <c r="S69" s="1">
        <f>IF(C72=E$4,5,0)</f>
        <v>0</v>
      </c>
      <c r="T69" s="1">
        <f>IF(C73=E$4,4,0)</f>
        <v>0</v>
      </c>
      <c r="U69" s="1">
        <f>IF(C74=E$4,3,0)</f>
        <v>0</v>
      </c>
      <c r="V69" s="1">
        <f>IF(C75=E$4,2,0)</f>
        <v>0</v>
      </c>
      <c r="W69" s="1">
        <f>IF(C76=E$4,1,0)</f>
        <v>0</v>
      </c>
    </row>
    <row r="70" spans="1:23" ht="12.75">
      <c r="A70" s="5" t="s">
        <v>41</v>
      </c>
      <c r="B70" t="s">
        <v>56</v>
      </c>
      <c r="C70" s="9" t="s">
        <v>9</v>
      </c>
      <c r="D70">
        <v>24.49</v>
      </c>
      <c r="P70" s="1">
        <f>IF(C69=F$4,8,0)</f>
        <v>0</v>
      </c>
      <c r="Q70" s="1">
        <f>IF(C70=F$4,7,0)</f>
        <v>0</v>
      </c>
      <c r="R70" s="1">
        <f>IF(C71=F$4,6,0)</f>
        <v>0</v>
      </c>
      <c r="S70" s="1">
        <f>IF(C72=F$4,5,0)</f>
        <v>0</v>
      </c>
      <c r="T70" s="1">
        <f>IF(C73=F$4,4,0)</f>
        <v>0</v>
      </c>
      <c r="U70" s="1">
        <f>IF(C74=F$4,3,0)</f>
        <v>0</v>
      </c>
      <c r="V70" s="1">
        <f>IF(C75=F$4,2,0)</f>
        <v>0</v>
      </c>
      <c r="W70" s="1">
        <f>IF(C76=F$4,1,0)</f>
        <v>0</v>
      </c>
    </row>
    <row r="71" spans="2:23" ht="12.75">
      <c r="B71" t="s">
        <v>282</v>
      </c>
      <c r="C71" s="9" t="s">
        <v>15</v>
      </c>
      <c r="D71">
        <v>25.37</v>
      </c>
      <c r="P71" s="1">
        <f>IF(C69=G$4,8,0)</f>
        <v>8</v>
      </c>
      <c r="Q71" s="1">
        <f>IF(C70=G$4,7,0)</f>
        <v>0</v>
      </c>
      <c r="R71" s="1">
        <f>IF(C71=G$4,6,0)</f>
        <v>0</v>
      </c>
      <c r="S71" s="1">
        <f>IF(C72=G$4,5,0)</f>
        <v>0</v>
      </c>
      <c r="T71" s="1">
        <f>IF(C73=G$4,4,0)</f>
        <v>0</v>
      </c>
      <c r="U71" s="1">
        <f>IF(C74=G$4,3,0)</f>
        <v>0</v>
      </c>
      <c r="V71" s="1">
        <f>IF(C75=G$4,2,0)</f>
        <v>0</v>
      </c>
      <c r="W71" s="1">
        <f>IF(C76=G$4,1,0)</f>
        <v>0</v>
      </c>
    </row>
    <row r="72" spans="2:23" ht="12.75">
      <c r="B72" t="s">
        <v>284</v>
      </c>
      <c r="C72" s="9" t="s">
        <v>13</v>
      </c>
      <c r="D72">
        <v>25.44</v>
      </c>
      <c r="P72" s="1">
        <f>IF(C69=H$4,8,0)</f>
        <v>0</v>
      </c>
      <c r="Q72" s="1">
        <f>IF(C70=H$4,7,0)</f>
        <v>0</v>
      </c>
      <c r="R72" s="1">
        <f>IF(C71=H$4,6,0)</f>
        <v>0</v>
      </c>
      <c r="S72" s="1">
        <f>IF(C72=H$4,5,0)</f>
        <v>0</v>
      </c>
      <c r="T72" s="1">
        <f>IF(C73=H$4,4,0)</f>
        <v>4</v>
      </c>
      <c r="U72" s="1">
        <f>IF(C74=H$4,3,0)</f>
        <v>0</v>
      </c>
      <c r="V72" s="1">
        <f>IF(C75=H$4,2,0)</f>
        <v>0</v>
      </c>
      <c r="W72" s="1">
        <f>IF(C76=H$4,1,0)</f>
        <v>0</v>
      </c>
    </row>
    <row r="73" spans="2:23" ht="12.75">
      <c r="B73" t="s">
        <v>137</v>
      </c>
      <c r="C73" s="9" t="s">
        <v>12</v>
      </c>
      <c r="D73">
        <v>26.04</v>
      </c>
      <c r="P73" s="1">
        <f>IF(C69=I$4,8,0)</f>
        <v>0</v>
      </c>
      <c r="Q73" s="1">
        <f>IF(C70=I$4,7,0)</f>
        <v>0</v>
      </c>
      <c r="R73" s="1">
        <f>IF(C71=I$4,6,0)</f>
        <v>0</v>
      </c>
      <c r="S73" s="1">
        <f>IF(C72=I$4,5,0)</f>
        <v>0</v>
      </c>
      <c r="T73" s="1">
        <f>IF(C73=I$4,4,0)</f>
        <v>0</v>
      </c>
      <c r="U73" s="1">
        <f>IF(C74=I$4,3,0)</f>
        <v>3</v>
      </c>
      <c r="V73" s="1">
        <f>IF(C75=I$4,2,0)</f>
        <v>0</v>
      </c>
      <c r="W73" s="1">
        <f>IF(C76=I$4,1,0)</f>
        <v>0</v>
      </c>
    </row>
    <row r="74" spans="2:23" ht="12.75">
      <c r="B74" t="s">
        <v>283</v>
      </c>
      <c r="C74" s="9" t="s">
        <v>36</v>
      </c>
      <c r="D74">
        <v>26.2</v>
      </c>
      <c r="P74" s="1">
        <f>IF(C69=J$4,8,0)</f>
        <v>0</v>
      </c>
      <c r="Q74" s="1">
        <f>IF(C70=J$4,7,0)</f>
        <v>0</v>
      </c>
      <c r="R74" s="1">
        <f>IF(C71=J$4,6,0)</f>
        <v>0</v>
      </c>
      <c r="S74" s="1">
        <f>IF(C72=J$4,5,0)</f>
        <v>5</v>
      </c>
      <c r="T74" s="1">
        <f>IF(C73=J$4,4,0)</f>
        <v>0</v>
      </c>
      <c r="U74" s="1">
        <f>IF(C74=J$4,3,0)</f>
        <v>0</v>
      </c>
      <c r="V74" s="1">
        <f>IF(C75=J$4,2,0)</f>
        <v>2</v>
      </c>
      <c r="W74" s="1">
        <f>IF(C76=J$4,1,0)</f>
        <v>0</v>
      </c>
    </row>
    <row r="75" spans="2:23" ht="12.75">
      <c r="B75" t="s">
        <v>288</v>
      </c>
      <c r="C75" s="9" t="s">
        <v>13</v>
      </c>
      <c r="D75">
        <v>26.51</v>
      </c>
      <c r="P75" s="1">
        <f>IF(C69=K$4,8,0)</f>
        <v>0</v>
      </c>
      <c r="Q75" s="1">
        <f>IF(C70=K$4,7,0)</f>
        <v>0</v>
      </c>
      <c r="R75" s="1">
        <f>IF(C71=K$4,6,0)</f>
        <v>0</v>
      </c>
      <c r="S75" s="1">
        <f>IF(C72=K$4,5,0)</f>
        <v>0</v>
      </c>
      <c r="T75" s="1">
        <f>IF(C73=K$4,4,0)</f>
        <v>0</v>
      </c>
      <c r="U75" s="1">
        <f>IF(C74=K$4,3,0)</f>
        <v>0</v>
      </c>
      <c r="V75" s="1">
        <f>IF(C75=K$4,2,0)</f>
        <v>0</v>
      </c>
      <c r="W75" s="1">
        <f>IF(C76=K$4,1,0)</f>
        <v>0</v>
      </c>
    </row>
    <row r="76" spans="3:23" ht="12.75">
      <c r="C76" s="9"/>
      <c r="P76" s="1">
        <f>IF(C69=L$4,8,0)</f>
        <v>0</v>
      </c>
      <c r="Q76" s="1">
        <f>IF(C70=L$4,7,0)</f>
        <v>0</v>
      </c>
      <c r="R76" s="1">
        <f>IF(C71=L$4,6,0)</f>
        <v>0</v>
      </c>
      <c r="S76" s="1">
        <f>IF(C72=L$4,5,0)</f>
        <v>0</v>
      </c>
      <c r="T76" s="1">
        <f>IF(C73=L$4,4,0)</f>
        <v>0</v>
      </c>
      <c r="U76" s="1">
        <f>IF(C74=L$4,3,0)</f>
        <v>0</v>
      </c>
      <c r="V76" s="1">
        <f>IF(C75=L$4,2,0)</f>
        <v>0</v>
      </c>
      <c r="W76" s="1">
        <f>IF(C76=L$4,1,0)</f>
        <v>0</v>
      </c>
    </row>
    <row r="77" spans="3:23" ht="12.75">
      <c r="C77" s="9"/>
      <c r="P77" s="1">
        <f>IF(C69=M$4,8,0)</f>
        <v>0</v>
      </c>
      <c r="Q77" s="1">
        <f>IF(C70=M$4,7,0)</f>
        <v>0</v>
      </c>
      <c r="R77" s="1">
        <f>IF(C71=M$4,6,0)</f>
        <v>6</v>
      </c>
      <c r="S77" s="1">
        <f>IF(C72=M$4,5,0)</f>
        <v>0</v>
      </c>
      <c r="T77" s="1">
        <f>IF(C73=M$4,4,0)</f>
        <v>0</v>
      </c>
      <c r="U77" s="1">
        <f>IF(C74=M$4,3,0)</f>
        <v>0</v>
      </c>
      <c r="V77" s="1">
        <f>IF(C75=M$4,2,0)</f>
        <v>0</v>
      </c>
      <c r="W77" s="1">
        <f>IF(C76=M$4,1,0)</f>
        <v>0</v>
      </c>
    </row>
    <row r="78" spans="1:23" ht="12.75">
      <c r="A78" s="10" t="s">
        <v>40</v>
      </c>
      <c r="B78" s="9" t="s">
        <v>286</v>
      </c>
      <c r="C78" s="9" t="s">
        <v>11</v>
      </c>
      <c r="D78" s="9">
        <v>24.4</v>
      </c>
      <c r="P78" s="1">
        <f>IF(C69=N$4,8,0)</f>
        <v>0</v>
      </c>
      <c r="Q78" s="1">
        <f>IF(C70=N$4,7,0)</f>
        <v>0</v>
      </c>
      <c r="R78" s="1">
        <f>IF(C71=N$4,6,0)</f>
        <v>0</v>
      </c>
      <c r="S78" s="1">
        <f>IF(C72=N$4,5,0)</f>
        <v>0</v>
      </c>
      <c r="T78" s="1">
        <f>IF(C73=N$4,4,0)</f>
        <v>0</v>
      </c>
      <c r="U78" s="1">
        <f>IF(C74=N$4,3,0)</f>
        <v>0</v>
      </c>
      <c r="V78" s="1">
        <f>IF(C75=N$4,2,0)</f>
        <v>0</v>
      </c>
      <c r="W78" s="1">
        <f>IF(C76=N$4,1,0)</f>
        <v>0</v>
      </c>
    </row>
    <row r="79" spans="1:23" s="11" customFormat="1" ht="12.75">
      <c r="A79" s="10"/>
      <c r="B79" s="11" t="s">
        <v>56</v>
      </c>
      <c r="C79" s="9" t="s">
        <v>9</v>
      </c>
      <c r="D79" s="11">
        <v>24.9</v>
      </c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4"/>
      <c r="S79" s="14"/>
      <c r="T79" s="14"/>
      <c r="U79" s="14"/>
      <c r="V79" s="14"/>
      <c r="W79" s="14"/>
    </row>
    <row r="80" spans="1:23" s="11" customFormat="1" ht="12.75">
      <c r="A80" s="10"/>
      <c r="B80" s="9" t="s">
        <v>288</v>
      </c>
      <c r="C80" s="9" t="s">
        <v>13</v>
      </c>
      <c r="D80" s="9">
        <v>25.8</v>
      </c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4"/>
      <c r="S80" s="14"/>
      <c r="T80" s="14"/>
      <c r="U80" s="14"/>
      <c r="V80" s="14"/>
      <c r="W80" s="14"/>
    </row>
    <row r="81" spans="1:23" s="11" customFormat="1" ht="12.75">
      <c r="A81" s="10"/>
      <c r="B81" t="s">
        <v>147</v>
      </c>
      <c r="C81" s="9" t="s">
        <v>37</v>
      </c>
      <c r="D81">
        <v>26.5</v>
      </c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4"/>
      <c r="S81" s="14"/>
      <c r="T81" s="14"/>
      <c r="U81" s="14"/>
      <c r="V81" s="14"/>
      <c r="W81" s="14"/>
    </row>
    <row r="82" spans="1:23" s="11" customFormat="1" ht="12.75">
      <c r="A82" s="10"/>
      <c r="B82" s="9" t="s">
        <v>50</v>
      </c>
      <c r="C82" s="9" t="s">
        <v>12</v>
      </c>
      <c r="D82" s="9">
        <v>26.8</v>
      </c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4"/>
      <c r="S82" s="14"/>
      <c r="T82" s="14"/>
      <c r="U82" s="14"/>
      <c r="V82" s="14"/>
      <c r="W82" s="14"/>
    </row>
    <row r="83" spans="1:23" s="11" customFormat="1" ht="12.75">
      <c r="A83" s="10"/>
      <c r="B83" s="9" t="s">
        <v>285</v>
      </c>
      <c r="C83" s="9" t="s">
        <v>10</v>
      </c>
      <c r="D83" s="9">
        <v>27.3</v>
      </c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4"/>
      <c r="S83" s="14"/>
      <c r="T83" s="14"/>
      <c r="U83" s="14"/>
      <c r="V83" s="14"/>
      <c r="W83" s="14"/>
    </row>
    <row r="84" spans="1:23" s="11" customFormat="1" ht="12.75">
      <c r="A84" s="10"/>
      <c r="B84" s="9" t="s">
        <v>287</v>
      </c>
      <c r="C84" s="9" t="s">
        <v>36</v>
      </c>
      <c r="D84" s="9">
        <v>27.4</v>
      </c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4"/>
      <c r="S84" s="14"/>
      <c r="T84" s="14"/>
      <c r="U84" s="14"/>
      <c r="V84" s="14"/>
      <c r="W84" s="14"/>
    </row>
    <row r="85" spans="1:23" s="11" customFormat="1" ht="12.75">
      <c r="A85" s="10"/>
      <c r="C85" s="9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4"/>
      <c r="S85" s="14"/>
      <c r="T85" s="14"/>
      <c r="U85" s="14"/>
      <c r="V85" s="14"/>
      <c r="W85" s="14"/>
    </row>
    <row r="86" spans="1:23" s="11" customFormat="1" ht="12.75">
      <c r="A86" s="10" t="s">
        <v>42</v>
      </c>
      <c r="B86" t="s">
        <v>282</v>
      </c>
      <c r="C86" s="9" t="s">
        <v>15</v>
      </c>
      <c r="D86">
        <v>25.1</v>
      </c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4"/>
      <c r="S86" s="14"/>
      <c r="T86" s="14"/>
      <c r="U86" s="14"/>
      <c r="V86" s="14"/>
      <c r="W86" s="14"/>
    </row>
    <row r="87" spans="1:23" s="11" customFormat="1" ht="12.75">
      <c r="A87" s="10"/>
      <c r="B87" s="11" t="s">
        <v>49</v>
      </c>
      <c r="C87" s="9" t="s">
        <v>11</v>
      </c>
      <c r="D87" s="11">
        <v>25.1</v>
      </c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4"/>
      <c r="S87" s="14"/>
      <c r="T87" s="14"/>
      <c r="U87" s="14"/>
      <c r="V87" s="14"/>
      <c r="W87" s="14"/>
    </row>
    <row r="88" spans="1:23" s="11" customFormat="1" ht="12.75">
      <c r="A88" s="10"/>
      <c r="B88" s="9" t="s">
        <v>284</v>
      </c>
      <c r="C88" s="9" t="s">
        <v>13</v>
      </c>
      <c r="D88" s="9">
        <v>25.6</v>
      </c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4"/>
      <c r="S88" s="14"/>
      <c r="T88" s="14"/>
      <c r="U88" s="14"/>
      <c r="V88" s="14"/>
      <c r="W88" s="14"/>
    </row>
    <row r="89" spans="1:23" s="11" customFormat="1" ht="12.75">
      <c r="A89" s="10"/>
      <c r="B89" s="11" t="s">
        <v>283</v>
      </c>
      <c r="C89" s="9" t="s">
        <v>36</v>
      </c>
      <c r="D89" s="11">
        <v>26.1</v>
      </c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4"/>
      <c r="S89" s="14"/>
      <c r="T89" s="14"/>
      <c r="U89" s="14"/>
      <c r="V89" s="14"/>
      <c r="W89" s="14"/>
    </row>
    <row r="90" spans="1:23" s="11" customFormat="1" ht="12.75">
      <c r="A90" s="10"/>
      <c r="B90" s="9" t="s">
        <v>137</v>
      </c>
      <c r="C90" s="9" t="s">
        <v>12</v>
      </c>
      <c r="D90" s="9">
        <v>26.2</v>
      </c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4"/>
      <c r="S90" s="14"/>
      <c r="T90" s="14"/>
      <c r="U90" s="14"/>
      <c r="V90" s="14"/>
      <c r="W90" s="14"/>
    </row>
    <row r="91" spans="1:23" s="11" customFormat="1" ht="12.75">
      <c r="A91" s="10"/>
      <c r="B91" s="9" t="s">
        <v>195</v>
      </c>
      <c r="C91" s="9" t="s">
        <v>10</v>
      </c>
      <c r="D91" s="9">
        <v>26.3</v>
      </c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4"/>
      <c r="S91" s="14"/>
      <c r="T91" s="14"/>
      <c r="U91" s="14"/>
      <c r="V91" s="14"/>
      <c r="W91" s="14"/>
    </row>
    <row r="92" spans="1:23" s="11" customFormat="1" ht="12.75">
      <c r="A92" s="10"/>
      <c r="B92" s="9" t="s">
        <v>194</v>
      </c>
      <c r="C92" s="9" t="s">
        <v>37</v>
      </c>
      <c r="D92" s="9">
        <v>26.6</v>
      </c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4"/>
      <c r="S92" s="14"/>
      <c r="T92" s="14"/>
      <c r="U92" s="14"/>
      <c r="V92" s="14"/>
      <c r="W92" s="14"/>
    </row>
    <row r="93" spans="1:23" s="11" customFormat="1" ht="12.75">
      <c r="A93" s="10"/>
      <c r="C93" s="9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4"/>
      <c r="S93" s="14"/>
      <c r="T93" s="14"/>
      <c r="U93" s="14"/>
      <c r="V93" s="14"/>
      <c r="W93" s="14"/>
    </row>
    <row r="94" spans="1:23" s="16" customFormat="1" ht="13.5" thickBot="1">
      <c r="A94" s="15"/>
      <c r="C94" s="20"/>
      <c r="E94" s="17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19"/>
      <c r="R94" s="19"/>
      <c r="S94" s="19"/>
      <c r="T94" s="19"/>
      <c r="U94" s="19"/>
      <c r="V94" s="19"/>
      <c r="W94" s="19"/>
    </row>
    <row r="95" spans="1:23" ht="12.75">
      <c r="A95" s="5" t="s">
        <v>18</v>
      </c>
      <c r="B95" t="s">
        <v>338</v>
      </c>
      <c r="C95" s="9" t="s">
        <v>11</v>
      </c>
      <c r="D95">
        <v>12.07</v>
      </c>
      <c r="E95" s="6">
        <f>SUM(P95:W95)</f>
        <v>5</v>
      </c>
      <c r="F95" s="6">
        <f>SUM(P96:W96)</f>
        <v>0</v>
      </c>
      <c r="G95" s="7">
        <f>SUM(P97:W97)</f>
        <v>15</v>
      </c>
      <c r="H95" s="6">
        <f>SUM(P98:W98)</f>
        <v>0</v>
      </c>
      <c r="I95" s="6">
        <f>SUM(P99:W99)</f>
        <v>5</v>
      </c>
      <c r="J95" s="7">
        <f>SUM(P100:W100)</f>
        <v>3</v>
      </c>
      <c r="K95" s="6">
        <f>SUM(P101:W101)</f>
        <v>6</v>
      </c>
      <c r="L95" s="6">
        <f>SUM(P102:W102)</f>
        <v>0</v>
      </c>
      <c r="M95" s="6">
        <f>SUM(P103:W103)</f>
        <v>2</v>
      </c>
      <c r="N95" s="6">
        <f>SUM(P104:W104)</f>
        <v>0</v>
      </c>
      <c r="P95" s="1">
        <f>IF(C95=E$4,8,0)</f>
        <v>0</v>
      </c>
      <c r="Q95" s="1">
        <f>IF(C96=E$4,7,0)</f>
        <v>0</v>
      </c>
      <c r="R95" s="1">
        <f>IF(C97=E$4,6,0)</f>
        <v>0</v>
      </c>
      <c r="S95" s="1">
        <f>IF(C98=E$4,5,0)</f>
        <v>5</v>
      </c>
      <c r="T95" s="1">
        <f>IF(C99=E$4,4,0)</f>
        <v>0</v>
      </c>
      <c r="U95" s="1">
        <f>IF(C100=E$4,3,0)</f>
        <v>0</v>
      </c>
      <c r="V95" s="1">
        <f>IF(C101=E$4,2,0)</f>
        <v>0</v>
      </c>
      <c r="W95" s="1">
        <f>IF(C102=E$4,1,0)</f>
        <v>0</v>
      </c>
    </row>
    <row r="96" spans="2:23" ht="12.75">
      <c r="B96" t="s">
        <v>49</v>
      </c>
      <c r="C96" s="9" t="s">
        <v>11</v>
      </c>
      <c r="D96">
        <v>12.19</v>
      </c>
      <c r="P96" s="1">
        <f>IF(C95=F$4,8,0)</f>
        <v>0</v>
      </c>
      <c r="Q96" s="1">
        <f>IF(C96=F$4,7,0)</f>
        <v>0</v>
      </c>
      <c r="R96" s="1">
        <f>IF(C97=F$4,6,0)</f>
        <v>0</v>
      </c>
      <c r="S96" s="1">
        <f>IF(C98=F$4,5,0)</f>
        <v>0</v>
      </c>
      <c r="T96" s="1">
        <f>IF(C99=F$4,4,0)</f>
        <v>0</v>
      </c>
      <c r="U96" s="1">
        <f>IF(C100=F$4,3,0)</f>
        <v>0</v>
      </c>
      <c r="V96" s="1">
        <f>IF(C101=F$4,2,0)</f>
        <v>0</v>
      </c>
      <c r="W96" s="1">
        <f>IF(C102=F$4,1,0)</f>
        <v>0</v>
      </c>
    </row>
    <row r="97" spans="2:23" ht="12.75">
      <c r="B97" t="s">
        <v>60</v>
      </c>
      <c r="C97" s="9" t="s">
        <v>37</v>
      </c>
      <c r="D97">
        <v>12.38</v>
      </c>
      <c r="P97" s="1">
        <f>IF(C95=G$4,8,0)</f>
        <v>8</v>
      </c>
      <c r="Q97" s="1">
        <f>IF(C96=G$4,7,0)</f>
        <v>7</v>
      </c>
      <c r="R97" s="1">
        <f>IF(C97=G$4,6,0)</f>
        <v>0</v>
      </c>
      <c r="S97" s="1">
        <f>IF(C98=G$4,5,0)</f>
        <v>0</v>
      </c>
      <c r="T97" s="1">
        <f>IF(C99=G$4,4,0)</f>
        <v>0</v>
      </c>
      <c r="U97" s="1">
        <f>IF(C100=G$4,3,0)</f>
        <v>0</v>
      </c>
      <c r="V97" s="1">
        <f>IF(C101=G$4,2,0)</f>
        <v>0</v>
      </c>
      <c r="W97" s="1">
        <f>IF(C102=G$4,1,0)</f>
        <v>0</v>
      </c>
    </row>
    <row r="98" spans="2:23" ht="12.75">
      <c r="B98" t="s">
        <v>56</v>
      </c>
      <c r="C98" s="9" t="s">
        <v>9</v>
      </c>
      <c r="D98">
        <v>12.68</v>
      </c>
      <c r="P98" s="1">
        <f>IF(C95=H$4,8,0)</f>
        <v>0</v>
      </c>
      <c r="Q98" s="1">
        <f>IF(C96=H$4,7,0)</f>
        <v>0</v>
      </c>
      <c r="R98" s="1">
        <f>IF(C97=H$4,6,0)</f>
        <v>0</v>
      </c>
      <c r="S98" s="1">
        <f>IF(C98=H$4,5,0)</f>
        <v>0</v>
      </c>
      <c r="T98" s="1">
        <f>IF(C99=H$4,4,0)</f>
        <v>0</v>
      </c>
      <c r="U98" s="1">
        <f>IF(C100=H$4,3,0)</f>
        <v>0</v>
      </c>
      <c r="V98" s="1">
        <f>IF(C101=H$4,2,0)</f>
        <v>0</v>
      </c>
      <c r="W98" s="1">
        <f>IF(C102=H$4,1,0)</f>
        <v>0</v>
      </c>
    </row>
    <row r="99" spans="2:23" ht="12.75">
      <c r="B99" t="s">
        <v>57</v>
      </c>
      <c r="C99" s="9" t="s">
        <v>36</v>
      </c>
      <c r="D99">
        <v>12.78</v>
      </c>
      <c r="P99" s="1">
        <f>IF(C95=I$4,8,0)</f>
        <v>0</v>
      </c>
      <c r="Q99" s="1">
        <f>IF(C96=I$4,7,0)</f>
        <v>0</v>
      </c>
      <c r="R99" s="1">
        <f>IF(C97=I$4,6,0)</f>
        <v>0</v>
      </c>
      <c r="S99" s="1">
        <f>IF(C98=I$4,5,0)</f>
        <v>0</v>
      </c>
      <c r="T99" s="1">
        <f>IF(C99=I$4,4,0)</f>
        <v>4</v>
      </c>
      <c r="U99" s="1">
        <f>IF(C100=I$4,3,0)</f>
        <v>0</v>
      </c>
      <c r="V99" s="1">
        <f>IF(C101=I$4,2,0)</f>
        <v>0</v>
      </c>
      <c r="W99" s="1">
        <f>IF(C102=I$4,1,0)</f>
        <v>1</v>
      </c>
    </row>
    <row r="100" spans="2:23" ht="12.75">
      <c r="B100" t="s">
        <v>51</v>
      </c>
      <c r="C100" s="9" t="s">
        <v>13</v>
      </c>
      <c r="D100">
        <v>12.79</v>
      </c>
      <c r="P100" s="1">
        <f>IF(C95=J$4,8,0)</f>
        <v>0</v>
      </c>
      <c r="Q100" s="1">
        <f>IF(C96=J$4,7,0)</f>
        <v>0</v>
      </c>
      <c r="R100" s="1">
        <f>IF(C97=J$4,6,0)</f>
        <v>0</v>
      </c>
      <c r="S100" s="1">
        <f>IF(C98=J$4,5,0)</f>
        <v>0</v>
      </c>
      <c r="T100" s="1">
        <f>IF(C99=J$4,4,0)</f>
        <v>0</v>
      </c>
      <c r="U100" s="1">
        <f>IF(C100=J$4,3,0)</f>
        <v>3</v>
      </c>
      <c r="V100" s="1">
        <f>IF(C101=J$4,2,0)</f>
        <v>0</v>
      </c>
      <c r="W100" s="1">
        <f>IF(C102=J$4,1,0)</f>
        <v>0</v>
      </c>
    </row>
    <row r="101" spans="2:23" ht="12.75">
      <c r="B101" t="s">
        <v>48</v>
      </c>
      <c r="C101" s="9" t="s">
        <v>15</v>
      </c>
      <c r="D101">
        <v>12.86</v>
      </c>
      <c r="P101" s="1">
        <f>IF(C95=K$4,8,0)</f>
        <v>0</v>
      </c>
      <c r="Q101" s="1">
        <f>IF(C96=K$4,7,0)</f>
        <v>0</v>
      </c>
      <c r="R101" s="1">
        <f>IF(C97=K$4,6,0)</f>
        <v>6</v>
      </c>
      <c r="S101" s="1">
        <f>IF(C98=K$4,5,0)</f>
        <v>0</v>
      </c>
      <c r="T101" s="1">
        <f>IF(C99=K$4,4,0)</f>
        <v>0</v>
      </c>
      <c r="U101" s="1">
        <f>IF(C100=K$4,3,0)</f>
        <v>0</v>
      </c>
      <c r="V101" s="1">
        <f>IF(C101=K$4,2,0)</f>
        <v>0</v>
      </c>
      <c r="W101" s="1">
        <f>IF(C102=K$4,1,0)</f>
        <v>0</v>
      </c>
    </row>
    <row r="102" spans="2:23" ht="12.75">
      <c r="B102" t="s">
        <v>54</v>
      </c>
      <c r="C102" s="9" t="s">
        <v>36</v>
      </c>
      <c r="D102">
        <v>13.61</v>
      </c>
      <c r="P102" s="1">
        <f>IF(C95=L$4,8,0)</f>
        <v>0</v>
      </c>
      <c r="Q102" s="1">
        <f>IF(C96=L$4,7,0)</f>
        <v>0</v>
      </c>
      <c r="R102" s="1">
        <f>IF(C97=L$4,6,0)</f>
        <v>0</v>
      </c>
      <c r="S102" s="1">
        <f>IF(C98=L$4,5,0)</f>
        <v>0</v>
      </c>
      <c r="T102" s="1">
        <f>IF(C99=L$4,4,0)</f>
        <v>0</v>
      </c>
      <c r="U102" s="1">
        <f>IF(C100=L$4,3,0)</f>
        <v>0</v>
      </c>
      <c r="V102" s="1">
        <f>IF(C101=L$4,2,0)</f>
        <v>0</v>
      </c>
      <c r="W102" s="1">
        <f>IF(C102=L$4,1,0)</f>
        <v>0</v>
      </c>
    </row>
    <row r="103" spans="3:23" ht="12.75">
      <c r="C103" s="9"/>
      <c r="P103" s="1">
        <f>IF(C95=M$4,8,0)</f>
        <v>0</v>
      </c>
      <c r="Q103" s="1">
        <f>IF(C96=M$4,7,0)</f>
        <v>0</v>
      </c>
      <c r="R103" s="1">
        <f>IF(C97=M$4,6,0)</f>
        <v>0</v>
      </c>
      <c r="S103" s="1">
        <f>IF(C98=M$4,5,0)</f>
        <v>0</v>
      </c>
      <c r="T103" s="1">
        <f>IF(C99=M$4,4,0)</f>
        <v>0</v>
      </c>
      <c r="U103" s="1">
        <f>IF(C100=M$4,3,0)</f>
        <v>0</v>
      </c>
      <c r="V103" s="1">
        <f>IF(C101=M$4,2,0)</f>
        <v>2</v>
      </c>
      <c r="W103" s="1">
        <f>IF(C102=M$4,1,0)</f>
        <v>0</v>
      </c>
    </row>
    <row r="104" spans="1:23" ht="12.75">
      <c r="A104" s="10" t="s">
        <v>40</v>
      </c>
      <c r="B104" s="11" t="s">
        <v>49</v>
      </c>
      <c r="C104" s="11" t="s">
        <v>11</v>
      </c>
      <c r="D104" s="11">
        <v>11.98</v>
      </c>
      <c r="P104" s="1">
        <f>IF(C95=N$4,8,0)</f>
        <v>0</v>
      </c>
      <c r="Q104" s="1">
        <f>IF(C96=N$4,7,0)</f>
        <v>0</v>
      </c>
      <c r="R104" s="1">
        <f>IF(C97=N$4,6,0)</f>
        <v>0</v>
      </c>
      <c r="S104" s="1">
        <f>IF(C98=N$4,5,0)</f>
        <v>0</v>
      </c>
      <c r="T104" s="1">
        <f>IF(C99=N$4,4,0)</f>
        <v>0</v>
      </c>
      <c r="U104" s="1">
        <f>IF(C100=N$4,3,0)</f>
        <v>0</v>
      </c>
      <c r="V104" s="1">
        <f>IF(C101=N$4,2,0)</f>
        <v>0</v>
      </c>
      <c r="W104" s="1">
        <f>IF(C102=N$4,1,0)</f>
        <v>0</v>
      </c>
    </row>
    <row r="105" spans="1:23" s="11" customFormat="1" ht="12.75">
      <c r="A105" s="10"/>
      <c r="B105" t="s">
        <v>48</v>
      </c>
      <c r="C105" s="9" t="s">
        <v>15</v>
      </c>
      <c r="D105">
        <v>12.55</v>
      </c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4"/>
      <c r="Q105" s="14"/>
      <c r="R105" s="14"/>
      <c r="S105" s="14"/>
      <c r="T105" s="14"/>
      <c r="U105" s="14"/>
      <c r="V105" s="14"/>
      <c r="W105" s="14"/>
    </row>
    <row r="106" spans="1:23" s="11" customFormat="1" ht="12.75">
      <c r="A106" s="10"/>
      <c r="B106" s="9" t="s">
        <v>54</v>
      </c>
      <c r="C106" s="9" t="s">
        <v>36</v>
      </c>
      <c r="D106" s="9">
        <v>12.69</v>
      </c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4"/>
      <c r="Q106" s="14"/>
      <c r="R106" s="14"/>
      <c r="S106" s="14"/>
      <c r="T106" s="14"/>
      <c r="U106" s="14"/>
      <c r="V106" s="14"/>
      <c r="W106" s="14"/>
    </row>
    <row r="107" spans="1:23" s="11" customFormat="1" ht="12.75">
      <c r="A107" s="10"/>
      <c r="B107" s="9" t="s">
        <v>51</v>
      </c>
      <c r="C107" s="9" t="s">
        <v>13</v>
      </c>
      <c r="D107" s="9">
        <v>12.76</v>
      </c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4"/>
      <c r="Q107" s="14"/>
      <c r="R107" s="14"/>
      <c r="S107" s="14"/>
      <c r="T107" s="14"/>
      <c r="U107" s="14"/>
      <c r="V107" s="14"/>
      <c r="W107" s="14"/>
    </row>
    <row r="108" spans="1:23" s="11" customFormat="1" ht="12.75">
      <c r="A108" s="10"/>
      <c r="B108" s="9" t="s">
        <v>52</v>
      </c>
      <c r="C108" s="9" t="s">
        <v>37</v>
      </c>
      <c r="D108" s="9">
        <v>12.84</v>
      </c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4"/>
      <c r="Q108" s="14"/>
      <c r="R108" s="14"/>
      <c r="S108" s="14"/>
      <c r="T108" s="14"/>
      <c r="U108" s="14"/>
      <c r="V108" s="14"/>
      <c r="W108" s="14"/>
    </row>
    <row r="109" spans="1:23" s="11" customFormat="1" ht="12.75">
      <c r="A109" s="10"/>
      <c r="B109" s="9" t="s">
        <v>53</v>
      </c>
      <c r="C109" s="9" t="s">
        <v>10</v>
      </c>
      <c r="D109" s="9">
        <v>12.95</v>
      </c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4"/>
      <c r="Q109" s="14"/>
      <c r="R109" s="14"/>
      <c r="S109" s="14"/>
      <c r="T109" s="14"/>
      <c r="U109" s="14"/>
      <c r="V109" s="14"/>
      <c r="W109" s="14"/>
    </row>
    <row r="110" spans="1:23" s="11" customFormat="1" ht="12.75">
      <c r="A110" s="10"/>
      <c r="B110" s="11" t="s">
        <v>50</v>
      </c>
      <c r="C110" s="11" t="s">
        <v>12</v>
      </c>
      <c r="D110" s="11">
        <v>13.22</v>
      </c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4"/>
      <c r="Q110" s="14"/>
      <c r="R110" s="14"/>
      <c r="S110" s="14"/>
      <c r="T110" s="14"/>
      <c r="U110" s="14"/>
      <c r="V110" s="14"/>
      <c r="W110" s="14"/>
    </row>
    <row r="111" spans="1:23" s="11" customFormat="1" ht="12.75">
      <c r="A111" s="10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4"/>
      <c r="Q111" s="14"/>
      <c r="R111" s="14"/>
      <c r="S111" s="14"/>
      <c r="T111" s="14"/>
      <c r="U111" s="14"/>
      <c r="V111" s="14"/>
      <c r="W111" s="14"/>
    </row>
    <row r="112" spans="1:23" s="11" customFormat="1" ht="12.75">
      <c r="A112" s="10" t="s">
        <v>42</v>
      </c>
      <c r="B112" s="9" t="s">
        <v>338</v>
      </c>
      <c r="C112" s="9" t="s">
        <v>11</v>
      </c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4"/>
      <c r="Q112" s="14"/>
      <c r="R112" s="14"/>
      <c r="S112" s="14"/>
      <c r="T112" s="14"/>
      <c r="U112" s="14"/>
      <c r="V112" s="14"/>
      <c r="W112" s="14"/>
    </row>
    <row r="113" spans="1:23" s="11" customFormat="1" ht="12.75">
      <c r="A113" s="10"/>
      <c r="B113" s="9" t="s">
        <v>60</v>
      </c>
      <c r="C113" s="9" t="s">
        <v>37</v>
      </c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4"/>
      <c r="Q113" s="14"/>
      <c r="R113" s="14"/>
      <c r="S113" s="14"/>
      <c r="T113" s="14"/>
      <c r="U113" s="14"/>
      <c r="V113" s="14"/>
      <c r="W113" s="14"/>
    </row>
    <row r="114" spans="1:23" s="11" customFormat="1" ht="12.75">
      <c r="A114" s="10"/>
      <c r="B114" s="9" t="s">
        <v>56</v>
      </c>
      <c r="C114" s="9" t="s">
        <v>9</v>
      </c>
      <c r="D114" s="9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4"/>
      <c r="Q114" s="14"/>
      <c r="R114" s="14"/>
      <c r="S114" s="14"/>
      <c r="T114" s="14"/>
      <c r="U114" s="14"/>
      <c r="V114" s="14"/>
      <c r="W114" s="14"/>
    </row>
    <row r="115" spans="1:23" s="11" customFormat="1" ht="12.75">
      <c r="A115" s="10"/>
      <c r="B115" s="9" t="s">
        <v>57</v>
      </c>
      <c r="C115" s="9" t="s">
        <v>36</v>
      </c>
      <c r="D115" s="9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4"/>
      <c r="Q115" s="14"/>
      <c r="R115" s="14"/>
      <c r="S115" s="14"/>
      <c r="T115" s="14"/>
      <c r="U115" s="14"/>
      <c r="V115" s="14"/>
      <c r="W115" s="14"/>
    </row>
    <row r="116" spans="1:23" s="11" customFormat="1" ht="12.75">
      <c r="A116" s="10"/>
      <c r="B116" s="9" t="s">
        <v>55</v>
      </c>
      <c r="C116" s="9" t="s">
        <v>15</v>
      </c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4"/>
      <c r="Q116" s="14"/>
      <c r="R116" s="14"/>
      <c r="S116" s="14"/>
      <c r="T116" s="14"/>
      <c r="U116" s="14"/>
      <c r="V116" s="14"/>
      <c r="W116" s="14"/>
    </row>
    <row r="117" spans="1:23" s="11" customFormat="1" ht="12.75">
      <c r="A117" s="10"/>
      <c r="B117" s="9" t="s">
        <v>58</v>
      </c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4"/>
      <c r="Q117" s="14"/>
      <c r="R117" s="14"/>
      <c r="S117" s="14"/>
      <c r="T117" s="14"/>
      <c r="U117" s="14"/>
      <c r="V117" s="14"/>
      <c r="W117" s="14"/>
    </row>
    <row r="118" spans="1:23" s="11" customFormat="1" ht="12.75">
      <c r="A118" s="10"/>
      <c r="B118" s="9" t="s">
        <v>59</v>
      </c>
      <c r="C118" s="9" t="s">
        <v>10</v>
      </c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4"/>
      <c r="Q118" s="14"/>
      <c r="R118" s="14"/>
      <c r="S118" s="14"/>
      <c r="T118" s="14"/>
      <c r="U118" s="14"/>
      <c r="V118" s="14"/>
      <c r="W118" s="14"/>
    </row>
    <row r="119" spans="1:23" s="16" customFormat="1" ht="13.5" thickBot="1">
      <c r="A119" s="15"/>
      <c r="E119" s="17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9"/>
      <c r="Q119" s="19"/>
      <c r="R119" s="19"/>
      <c r="S119" s="19"/>
      <c r="T119" s="19"/>
      <c r="U119" s="19"/>
      <c r="V119" s="19"/>
      <c r="W119" s="19"/>
    </row>
    <row r="120" spans="1:23" ht="12.75">
      <c r="A120" s="5" t="s">
        <v>17</v>
      </c>
      <c r="B120" s="9" t="s">
        <v>146</v>
      </c>
      <c r="C120" s="9" t="s">
        <v>36</v>
      </c>
      <c r="D120">
        <v>12.02</v>
      </c>
      <c r="E120" s="6">
        <f>SUM(P120:W120)</f>
        <v>2</v>
      </c>
      <c r="F120" s="6">
        <f>SUM(P121:W121)</f>
        <v>0</v>
      </c>
      <c r="G120" s="7">
        <f>SUM(P122:W122)</f>
        <v>11</v>
      </c>
      <c r="H120" s="6">
        <f>SUM(P123:W123)</f>
        <v>0</v>
      </c>
      <c r="I120" s="6">
        <f>SUM(P124:W124)</f>
        <v>8</v>
      </c>
      <c r="J120" s="7">
        <f>SUM(P125:W125)</f>
        <v>4</v>
      </c>
      <c r="K120" s="6">
        <f>SUM(P126:W126)</f>
        <v>0</v>
      </c>
      <c r="L120" s="6">
        <f>SUM(P127:W127)</f>
        <v>0</v>
      </c>
      <c r="M120" s="6">
        <f>SUM(P128:W128)</f>
        <v>11</v>
      </c>
      <c r="N120" s="6">
        <f>SUM(P129:W129)</f>
        <v>0</v>
      </c>
      <c r="P120" s="1">
        <f>IF(C120=E$4,8,0)</f>
        <v>0</v>
      </c>
      <c r="Q120" s="1">
        <f>IF(C121=E$4,7,0)</f>
        <v>0</v>
      </c>
      <c r="R120" s="1">
        <f>IF(C122=E$4,6,0)</f>
        <v>0</v>
      </c>
      <c r="S120" s="1">
        <f>IF(C123=E$4,5,0)</f>
        <v>0</v>
      </c>
      <c r="T120" s="1">
        <f>IF(C124=E$4,4,0)</f>
        <v>0</v>
      </c>
      <c r="U120" s="1">
        <f>IF(C125=E$4,3,0)</f>
        <v>0</v>
      </c>
      <c r="V120" s="1">
        <f>IF(C126=E$4,2,0)</f>
        <v>2</v>
      </c>
      <c r="W120" s="1">
        <f>IF(C127=E$4,1,0)</f>
        <v>0</v>
      </c>
    </row>
    <row r="121" spans="1:23" ht="12.75">
      <c r="A121" s="5" t="s">
        <v>41</v>
      </c>
      <c r="B121" s="9" t="s">
        <v>181</v>
      </c>
      <c r="C121" s="9" t="s">
        <v>11</v>
      </c>
      <c r="D121">
        <v>12.1</v>
      </c>
      <c r="P121" s="1">
        <f>IF(C120=F$4,8,0)</f>
        <v>0</v>
      </c>
      <c r="Q121" s="1">
        <f>IF(C121=F$4,7,0)</f>
        <v>0</v>
      </c>
      <c r="R121" s="1">
        <f>IF(C122=F$4,6,0)</f>
        <v>0</v>
      </c>
      <c r="S121" s="1">
        <f>IF(C123=F$4,5,0)</f>
        <v>0</v>
      </c>
      <c r="T121" s="1">
        <f>IF(C124=F$4,4,0)</f>
        <v>0</v>
      </c>
      <c r="U121" s="1">
        <f>IF(C125=F$4,3,0)</f>
        <v>0</v>
      </c>
      <c r="V121" s="1">
        <f>IF(C126=F$4,2,0)</f>
        <v>0</v>
      </c>
      <c r="W121" s="1">
        <f>IF(C127=F$4,1,0)</f>
        <v>0</v>
      </c>
    </row>
    <row r="122" spans="2:23" ht="12.75">
      <c r="B122" s="9" t="s">
        <v>182</v>
      </c>
      <c r="C122" s="9" t="s">
        <v>15</v>
      </c>
      <c r="D122">
        <v>12.59</v>
      </c>
      <c r="P122" s="1">
        <f>IF(C120=G$4,8,0)</f>
        <v>0</v>
      </c>
      <c r="Q122" s="1">
        <f>IF(C121=G$4,7,0)</f>
        <v>7</v>
      </c>
      <c r="R122" s="1">
        <f>IF(C122=G$4,6,0)</f>
        <v>0</v>
      </c>
      <c r="S122" s="1">
        <f>IF(C123=G$4,5,0)</f>
        <v>0</v>
      </c>
      <c r="T122" s="1">
        <f>IF(C124=G$4,4,0)</f>
        <v>4</v>
      </c>
      <c r="U122" s="1">
        <f>IF(C125=G$4,3,0)</f>
        <v>0</v>
      </c>
      <c r="V122" s="1">
        <f>IF(C126=G$4,2,0)</f>
        <v>0</v>
      </c>
      <c r="W122" s="1">
        <f>IF(C127=G$4,1,0)</f>
        <v>0</v>
      </c>
    </row>
    <row r="123" spans="2:23" ht="12.75">
      <c r="B123" s="9" t="s">
        <v>177</v>
      </c>
      <c r="C123" s="9" t="s">
        <v>15</v>
      </c>
      <c r="D123">
        <v>13.5</v>
      </c>
      <c r="P123" s="1">
        <f>IF(C120=H$4,8,0)</f>
        <v>0</v>
      </c>
      <c r="Q123" s="1">
        <f>IF(C121=H$4,7,0)</f>
        <v>0</v>
      </c>
      <c r="R123" s="1">
        <f>IF(C122=H$4,6,0)</f>
        <v>0</v>
      </c>
      <c r="S123" s="1">
        <f>IF(C123=H$4,5,0)</f>
        <v>0</v>
      </c>
      <c r="T123" s="1">
        <f>IF(C124=H$4,4,0)</f>
        <v>0</v>
      </c>
      <c r="U123" s="1">
        <f>IF(C125=H$4,3,0)</f>
        <v>0</v>
      </c>
      <c r="V123" s="1">
        <f>IF(C126=H$4,2,0)</f>
        <v>0</v>
      </c>
      <c r="W123" s="1">
        <f>IF(C127=H$4,1,0)</f>
        <v>0</v>
      </c>
    </row>
    <row r="124" spans="2:23" ht="12.75">
      <c r="B124" s="9" t="s">
        <v>61</v>
      </c>
      <c r="C124" s="9" t="s">
        <v>11</v>
      </c>
      <c r="D124">
        <v>13.77</v>
      </c>
      <c r="P124" s="1">
        <f>IF(C120=I$4,8,0)</f>
        <v>8</v>
      </c>
      <c r="Q124" s="1">
        <f>IF(C121=I$4,7,0)</f>
        <v>0</v>
      </c>
      <c r="R124" s="1">
        <f>IF(C122=I$4,6,0)</f>
        <v>0</v>
      </c>
      <c r="S124" s="1">
        <f>IF(C123=I$4,5,0)</f>
        <v>0</v>
      </c>
      <c r="T124" s="1">
        <f>IF(C124=I$4,4,0)</f>
        <v>0</v>
      </c>
      <c r="U124" s="1">
        <f>IF(C125=I$4,3,0)</f>
        <v>0</v>
      </c>
      <c r="V124" s="1">
        <f>IF(C126=I$4,2,0)</f>
        <v>0</v>
      </c>
      <c r="W124" s="1">
        <f>IF(C127=I$4,1,0)</f>
        <v>0</v>
      </c>
    </row>
    <row r="125" spans="2:23" ht="12.75">
      <c r="B125" s="9" t="s">
        <v>183</v>
      </c>
      <c r="C125" s="9" t="s">
        <v>13</v>
      </c>
      <c r="D125">
        <v>13.99</v>
      </c>
      <c r="P125" s="1">
        <f>IF(C120=J$4,8,0)</f>
        <v>0</v>
      </c>
      <c r="Q125" s="1">
        <f>IF(C121=J$4,7,0)</f>
        <v>0</v>
      </c>
      <c r="R125" s="1">
        <f>IF(C122=J$4,6,0)</f>
        <v>0</v>
      </c>
      <c r="S125" s="1">
        <f>IF(C123=J$4,5,0)</f>
        <v>0</v>
      </c>
      <c r="T125" s="1">
        <f>IF(C124=J$4,4,0)</f>
        <v>0</v>
      </c>
      <c r="U125" s="1">
        <f>IF(C125=J$4,3,0)</f>
        <v>3</v>
      </c>
      <c r="V125" s="1">
        <f>IF(C126=J$4,2,0)</f>
        <v>0</v>
      </c>
      <c r="W125" s="1">
        <f>IF(C127=J$4,1,0)</f>
        <v>1</v>
      </c>
    </row>
    <row r="126" spans="2:23" ht="12.75">
      <c r="B126" s="9" t="s">
        <v>179</v>
      </c>
      <c r="C126" s="9" t="s">
        <v>9</v>
      </c>
      <c r="D126">
        <v>15.63</v>
      </c>
      <c r="P126" s="1">
        <f>IF(C120=K$4,8,0)</f>
        <v>0</v>
      </c>
      <c r="Q126" s="1">
        <f>IF(C121=K$4,7,0)</f>
        <v>0</v>
      </c>
      <c r="R126" s="1">
        <f>IF(C122=K$4,6,0)</f>
        <v>0</v>
      </c>
      <c r="S126" s="1">
        <f>IF(C123=K$4,5,0)</f>
        <v>0</v>
      </c>
      <c r="T126" s="1">
        <f>IF(C124=K$4,4,0)</f>
        <v>0</v>
      </c>
      <c r="U126" s="1">
        <f>IF(C125=K$4,3,0)</f>
        <v>0</v>
      </c>
      <c r="V126" s="1">
        <f>IF(C126=K$4,2,0)</f>
        <v>0</v>
      </c>
      <c r="W126" s="1">
        <f>IF(C127=K$4,1,0)</f>
        <v>0</v>
      </c>
    </row>
    <row r="127" spans="2:23" ht="12.75">
      <c r="B127" s="9" t="s">
        <v>178</v>
      </c>
      <c r="C127" s="9" t="s">
        <v>13</v>
      </c>
      <c r="P127" s="1">
        <f>IF(C120=L$4,8,0)</f>
        <v>0</v>
      </c>
      <c r="Q127" s="1">
        <f>IF(C121=L$4,7,0)</f>
        <v>0</v>
      </c>
      <c r="R127" s="1">
        <f>IF(C122=L$4,6,0)</f>
        <v>0</v>
      </c>
      <c r="S127" s="1">
        <f>IF(C123=L$4,5,0)</f>
        <v>0</v>
      </c>
      <c r="T127" s="1">
        <f>IF(C124=L$4,4,0)</f>
        <v>0</v>
      </c>
      <c r="U127" s="1">
        <f>IF(C125=L$4,3,0)</f>
        <v>0</v>
      </c>
      <c r="V127" s="1">
        <f>IF(C126=L$4,2,0)</f>
        <v>0</v>
      </c>
      <c r="W127" s="1">
        <f>IF(C127=L$4,1,0)</f>
        <v>0</v>
      </c>
    </row>
    <row r="128" spans="3:23" ht="12.75">
      <c r="C128" s="9"/>
      <c r="P128" s="1">
        <f>IF(C120=M$4,8,0)</f>
        <v>0</v>
      </c>
      <c r="Q128" s="1">
        <f>IF(C121=M$4,7,0)</f>
        <v>0</v>
      </c>
      <c r="R128" s="1">
        <f>IF(C122=M$4,6,0)</f>
        <v>6</v>
      </c>
      <c r="S128" s="1">
        <f>IF(C123=M$4,5,0)</f>
        <v>5</v>
      </c>
      <c r="T128" s="1">
        <f>IF(C124=M$4,4,0)</f>
        <v>0</v>
      </c>
      <c r="U128" s="1">
        <f>IF(C125=M$4,3,0)</f>
        <v>0</v>
      </c>
      <c r="V128" s="1">
        <f>IF(C126=M$4,2,0)</f>
        <v>0</v>
      </c>
      <c r="W128" s="1">
        <f>IF(C127=M$4,1,0)</f>
        <v>0</v>
      </c>
    </row>
    <row r="129" spans="1:23" ht="12.75">
      <c r="A129" s="10" t="s">
        <v>40</v>
      </c>
      <c r="B129" t="s">
        <v>177</v>
      </c>
      <c r="C129" s="9" t="s">
        <v>15</v>
      </c>
      <c r="D129">
        <v>13.48</v>
      </c>
      <c r="P129" s="1">
        <f>IF(C120=N$4,8,0)</f>
        <v>0</v>
      </c>
      <c r="Q129" s="1">
        <f>IF(C121=N$4,7,0)</f>
        <v>0</v>
      </c>
      <c r="R129" s="1">
        <f>IF(C122=N$4,6,0)</f>
        <v>0</v>
      </c>
      <c r="S129" s="1">
        <f>IF(C123=N$4,5,0)</f>
        <v>0</v>
      </c>
      <c r="T129" s="1">
        <f>IF(C124=N$4,4,0)</f>
        <v>0</v>
      </c>
      <c r="U129" s="1">
        <f>IF(C125=N$4,3,0)</f>
        <v>0</v>
      </c>
      <c r="V129" s="1">
        <f>IF(C126=N$4,2,0)</f>
        <v>0</v>
      </c>
      <c r="W129" s="1">
        <f>IF(C127=N$4,1,0)</f>
        <v>0</v>
      </c>
    </row>
    <row r="130" spans="1:23" s="11" customFormat="1" ht="12.75">
      <c r="A130" s="10"/>
      <c r="B130" s="11" t="s">
        <v>61</v>
      </c>
      <c r="C130" s="11" t="s">
        <v>11</v>
      </c>
      <c r="D130" s="23">
        <v>13.6</v>
      </c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4"/>
      <c r="Q130" s="14"/>
      <c r="R130" s="14"/>
      <c r="S130" s="14"/>
      <c r="T130" s="14"/>
      <c r="U130" s="14"/>
      <c r="V130" s="14"/>
      <c r="W130" s="14"/>
    </row>
    <row r="131" spans="1:23" s="11" customFormat="1" ht="12.75">
      <c r="A131" s="10"/>
      <c r="B131" s="11" t="s">
        <v>178</v>
      </c>
      <c r="C131" s="11" t="s">
        <v>13</v>
      </c>
      <c r="D131" s="11">
        <v>13.71</v>
      </c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4"/>
      <c r="Q131" s="14"/>
      <c r="R131" s="14"/>
      <c r="S131" s="14"/>
      <c r="T131" s="14"/>
      <c r="U131" s="14"/>
      <c r="V131" s="14"/>
      <c r="W131" s="14"/>
    </row>
    <row r="132" spans="1:23" s="11" customFormat="1" ht="12.75">
      <c r="A132" s="10"/>
      <c r="B132" s="9" t="s">
        <v>179</v>
      </c>
      <c r="C132" s="9" t="s">
        <v>9</v>
      </c>
      <c r="D132" s="9">
        <v>15.46</v>
      </c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4"/>
      <c r="Q132" s="14"/>
      <c r="R132" s="14"/>
      <c r="S132" s="14"/>
      <c r="T132" s="14"/>
      <c r="U132" s="14"/>
      <c r="V132" s="14"/>
      <c r="W132" s="14"/>
    </row>
    <row r="133" spans="1:23" s="11" customFormat="1" ht="12.75">
      <c r="A133" s="10"/>
      <c r="B133" s="9" t="s">
        <v>180</v>
      </c>
      <c r="C133" s="9" t="s">
        <v>10</v>
      </c>
      <c r="D133" s="9">
        <v>19.25</v>
      </c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4"/>
      <c r="Q133" s="14"/>
      <c r="R133" s="14"/>
      <c r="S133" s="14"/>
      <c r="T133" s="14"/>
      <c r="U133" s="14"/>
      <c r="V133" s="14"/>
      <c r="W133" s="14"/>
    </row>
    <row r="134" spans="1:23" s="11" customFormat="1" ht="12.75">
      <c r="A134" s="10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4"/>
      <c r="Q134" s="14"/>
      <c r="R134" s="14"/>
      <c r="S134" s="14"/>
      <c r="T134" s="14"/>
      <c r="U134" s="14"/>
      <c r="V134" s="14"/>
      <c r="W134" s="14"/>
    </row>
    <row r="135" spans="1:23" s="11" customFormat="1" ht="12.75">
      <c r="A135" s="10"/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4"/>
      <c r="Q135" s="14"/>
      <c r="R135" s="14"/>
      <c r="S135" s="14"/>
      <c r="T135" s="14"/>
      <c r="U135" s="14"/>
      <c r="V135" s="14"/>
      <c r="W135" s="14"/>
    </row>
    <row r="136" spans="1:23" s="11" customFormat="1" ht="12.75">
      <c r="A136" s="10" t="s">
        <v>42</v>
      </c>
      <c r="B136" s="11" t="s">
        <v>146</v>
      </c>
      <c r="C136" s="11" t="s">
        <v>36</v>
      </c>
      <c r="D136" s="23">
        <v>12.2</v>
      </c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4"/>
      <c r="Q136" s="14"/>
      <c r="R136" s="14"/>
      <c r="S136" s="14"/>
      <c r="T136" s="14"/>
      <c r="U136" s="14"/>
      <c r="V136" s="14"/>
      <c r="W136" s="14"/>
    </row>
    <row r="137" spans="1:23" s="11" customFormat="1" ht="12.75">
      <c r="A137" s="10"/>
      <c r="B137" s="11" t="s">
        <v>181</v>
      </c>
      <c r="C137" s="11" t="s">
        <v>11</v>
      </c>
      <c r="D137" s="11">
        <v>12.87</v>
      </c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4"/>
      <c r="Q137" s="14"/>
      <c r="R137" s="14"/>
      <c r="S137" s="14"/>
      <c r="T137" s="14"/>
      <c r="U137" s="14"/>
      <c r="V137" s="14"/>
      <c r="W137" s="14"/>
    </row>
    <row r="138" spans="1:23" s="11" customFormat="1" ht="12.75">
      <c r="A138" s="10"/>
      <c r="B138" s="11" t="s">
        <v>182</v>
      </c>
      <c r="C138" s="11" t="s">
        <v>15</v>
      </c>
      <c r="D138" s="11">
        <v>12.93</v>
      </c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4"/>
      <c r="Q138" s="14"/>
      <c r="R138" s="14"/>
      <c r="S138" s="14"/>
      <c r="T138" s="14"/>
      <c r="U138" s="14"/>
      <c r="V138" s="14"/>
      <c r="W138" s="14"/>
    </row>
    <row r="139" spans="1:23" s="11" customFormat="1" ht="12.75">
      <c r="A139" s="10"/>
      <c r="B139" s="11" t="s">
        <v>183</v>
      </c>
      <c r="C139" s="11" t="s">
        <v>13</v>
      </c>
      <c r="D139" s="11">
        <v>14.03</v>
      </c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4"/>
      <c r="Q139" s="14"/>
      <c r="R139" s="14"/>
      <c r="S139" s="14"/>
      <c r="T139" s="14"/>
      <c r="U139" s="14"/>
      <c r="V139" s="14"/>
      <c r="W139" s="14"/>
    </row>
    <row r="140" spans="1:23" s="11" customFormat="1" ht="12.75">
      <c r="A140" s="10"/>
      <c r="B140" s="9" t="s">
        <v>184</v>
      </c>
      <c r="C140" s="9" t="s">
        <v>10</v>
      </c>
      <c r="D140" s="9">
        <v>18.87</v>
      </c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4"/>
      <c r="Q140" s="14"/>
      <c r="R140" s="14"/>
      <c r="S140" s="14"/>
      <c r="T140" s="14"/>
      <c r="U140" s="14"/>
      <c r="V140" s="14"/>
      <c r="W140" s="14"/>
    </row>
    <row r="141" spans="1:23" s="11" customFormat="1" ht="12.75">
      <c r="A141" s="10"/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4"/>
      <c r="Q141" s="14"/>
      <c r="R141" s="14"/>
      <c r="S141" s="14"/>
      <c r="T141" s="14"/>
      <c r="U141" s="14"/>
      <c r="V141" s="14"/>
      <c r="W141" s="14"/>
    </row>
    <row r="142" spans="1:23" s="16" customFormat="1" ht="13.5" thickBot="1">
      <c r="A142" s="15"/>
      <c r="E142" s="17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9"/>
      <c r="Q142" s="19"/>
      <c r="R142" s="19"/>
      <c r="S142" s="19"/>
      <c r="T142" s="19"/>
      <c r="U142" s="19"/>
      <c r="V142" s="19"/>
      <c r="W142" s="19"/>
    </row>
    <row r="143" spans="1:23" ht="12.75">
      <c r="A143" s="5" t="s">
        <v>23</v>
      </c>
      <c r="C143" s="9" t="s">
        <v>9</v>
      </c>
      <c r="D143">
        <v>48.66</v>
      </c>
      <c r="E143" s="6">
        <f>SUM(P143:W143)</f>
        <v>8</v>
      </c>
      <c r="F143" s="6">
        <f>SUM(P144:W144)</f>
        <v>3</v>
      </c>
      <c r="G143" s="7">
        <f>SUM(P145:W145)</f>
        <v>6</v>
      </c>
      <c r="H143" s="6">
        <f>SUM(P146:W146)</f>
        <v>0</v>
      </c>
      <c r="I143" s="6">
        <f>SUM(P147:W147)</f>
        <v>7</v>
      </c>
      <c r="J143" s="7">
        <f>SUM(P148:W148)</f>
        <v>7</v>
      </c>
      <c r="K143" s="6">
        <f>SUM(P149:W149)</f>
        <v>4</v>
      </c>
      <c r="L143" s="6">
        <f>SUM(P150:W150)</f>
        <v>0</v>
      </c>
      <c r="M143" s="6">
        <f>SUM(P151:W151)</f>
        <v>0</v>
      </c>
      <c r="N143" s="6">
        <f>SUM(P152:W152)</f>
        <v>0</v>
      </c>
      <c r="P143" s="1">
        <f>IF(C143=E$4,8,0)</f>
        <v>8</v>
      </c>
      <c r="Q143" s="1">
        <f>IF(C144=E$4,7,0)</f>
        <v>0</v>
      </c>
      <c r="R143" s="1">
        <f>IF(C145=E$4,6,0)</f>
        <v>0</v>
      </c>
      <c r="S143" s="1">
        <f>IF(C146=E$4,5,0)</f>
        <v>0</v>
      </c>
      <c r="T143" s="1">
        <f>IF(C147=E$4,4,0)</f>
        <v>0</v>
      </c>
      <c r="U143" s="1">
        <f>IF(C148=E$4,3,0)</f>
        <v>0</v>
      </c>
      <c r="V143" s="1">
        <f>IF(C149=E$4,2,0)</f>
        <v>0</v>
      </c>
      <c r="W143" s="1">
        <f>IF(C150=E$4,1,0)</f>
        <v>0</v>
      </c>
    </row>
    <row r="144" spans="3:23" ht="12.75">
      <c r="C144" s="9" t="s">
        <v>13</v>
      </c>
      <c r="D144">
        <v>48.92</v>
      </c>
      <c r="P144" s="1">
        <f>IF(C143=F$4,8,0)</f>
        <v>0</v>
      </c>
      <c r="Q144" s="1">
        <f>IF(C144=F$4,7,0)</f>
        <v>0</v>
      </c>
      <c r="R144" s="1">
        <f>IF(C145=F$4,6,0)</f>
        <v>0</v>
      </c>
      <c r="S144" s="1">
        <f>IF(C146=F$4,5,0)</f>
        <v>0</v>
      </c>
      <c r="T144" s="1">
        <f>IF(C147=F$4,4,0)</f>
        <v>0</v>
      </c>
      <c r="U144" s="1">
        <f>IF(C148=F$4,3,0)</f>
        <v>3</v>
      </c>
      <c r="V144" s="1">
        <f>IF(C149=F$4,2,0)</f>
        <v>0</v>
      </c>
      <c r="W144" s="1">
        <f>IF(C150=F$4,1,0)</f>
        <v>0</v>
      </c>
    </row>
    <row r="145" spans="3:23" ht="12.75">
      <c r="C145" s="9" t="s">
        <v>11</v>
      </c>
      <c r="D145">
        <v>49.47</v>
      </c>
      <c r="P145" s="1">
        <f>IF(C143=G$4,8,0)</f>
        <v>0</v>
      </c>
      <c r="Q145" s="1">
        <f>IF(C144=G$4,7,0)</f>
        <v>0</v>
      </c>
      <c r="R145" s="1">
        <f>IF(C145=G$4,6,0)</f>
        <v>6</v>
      </c>
      <c r="S145" s="1">
        <f>IF(C146=G$4,5,0)</f>
        <v>0</v>
      </c>
      <c r="T145" s="1">
        <f>IF(C147=G$4,4,0)</f>
        <v>0</v>
      </c>
      <c r="U145" s="1">
        <f>IF(C148=G$4,3,0)</f>
        <v>0</v>
      </c>
      <c r="V145" s="1">
        <f>IF(C149=G$4,2,0)</f>
        <v>0</v>
      </c>
      <c r="W145" s="1">
        <f>IF(C150=G$4,1,0)</f>
        <v>0</v>
      </c>
    </row>
    <row r="146" spans="3:23" ht="12.75">
      <c r="C146" s="9" t="s">
        <v>36</v>
      </c>
      <c r="D146">
        <v>49.62</v>
      </c>
      <c r="P146" s="1">
        <f>IF(C143=H$4,8,0)</f>
        <v>0</v>
      </c>
      <c r="Q146" s="1">
        <f>IF(C144=H$4,7,0)</f>
        <v>0</v>
      </c>
      <c r="R146" s="1">
        <f>IF(C145=H$4,6,0)</f>
        <v>0</v>
      </c>
      <c r="S146" s="1">
        <f>IF(C146=H$4,5,0)</f>
        <v>0</v>
      </c>
      <c r="T146" s="1">
        <f>IF(C147=H$4,4,0)</f>
        <v>0</v>
      </c>
      <c r="U146" s="1">
        <f>IF(C148=H$4,3,0)</f>
        <v>0</v>
      </c>
      <c r="V146" s="1">
        <f>IF(C149=H$4,2,0)</f>
        <v>0</v>
      </c>
      <c r="W146" s="1">
        <f>IF(C150=H$4,1,0)</f>
        <v>0</v>
      </c>
    </row>
    <row r="147" spans="3:23" ht="12.75">
      <c r="C147" s="9" t="s">
        <v>37</v>
      </c>
      <c r="D147">
        <v>49.85</v>
      </c>
      <c r="P147" s="1">
        <f>IF(C143=I$4,8,0)</f>
        <v>0</v>
      </c>
      <c r="Q147" s="1">
        <f>IF(C144=I$4,7,0)</f>
        <v>0</v>
      </c>
      <c r="R147" s="1">
        <f>IF(C145=I$4,6,0)</f>
        <v>0</v>
      </c>
      <c r="S147" s="1">
        <f>IF(C146=I$4,5,0)</f>
        <v>5</v>
      </c>
      <c r="T147" s="1">
        <f>IF(C147=I$4,4,0)</f>
        <v>0</v>
      </c>
      <c r="U147" s="1">
        <f>IF(C148=I$4,3,0)</f>
        <v>0</v>
      </c>
      <c r="V147" s="1">
        <f>IF(C149=I$4,2,0)</f>
        <v>2</v>
      </c>
      <c r="W147" s="1">
        <f>IF(C150=I$4,1,0)</f>
        <v>0</v>
      </c>
    </row>
    <row r="148" spans="3:23" ht="12.75">
      <c r="C148" s="9" t="s">
        <v>10</v>
      </c>
      <c r="D148">
        <v>49.9</v>
      </c>
      <c r="P148" s="1">
        <f>IF(C143=J$4,8,0)</f>
        <v>0</v>
      </c>
      <c r="Q148" s="1">
        <f>IF(C144=J$4,7,0)</f>
        <v>7</v>
      </c>
      <c r="R148" s="1">
        <f>IF(C145=J$4,6,0)</f>
        <v>0</v>
      </c>
      <c r="S148" s="1">
        <f>IF(C146=J$4,5,0)</f>
        <v>0</v>
      </c>
      <c r="T148" s="1">
        <f>IF(C147=J$4,4,0)</f>
        <v>0</v>
      </c>
      <c r="U148" s="1">
        <f>IF(C148=J$4,3,0)</f>
        <v>0</v>
      </c>
      <c r="V148" s="1">
        <f>IF(C149=J$4,2,0)</f>
        <v>0</v>
      </c>
      <c r="W148" s="1">
        <f>IF(C150=J$4,1,0)</f>
        <v>0</v>
      </c>
    </row>
    <row r="149" spans="3:23" ht="12.75">
      <c r="C149" s="9" t="s">
        <v>36</v>
      </c>
      <c r="D149">
        <v>60.58</v>
      </c>
      <c r="P149" s="1">
        <f>IF(C143=K$4,8,0)</f>
        <v>0</v>
      </c>
      <c r="Q149" s="1">
        <f>IF(C144=K$4,7,0)</f>
        <v>0</v>
      </c>
      <c r="R149" s="1">
        <f>IF(C145=K$4,6,0)</f>
        <v>0</v>
      </c>
      <c r="S149" s="1">
        <f>IF(C146=K$4,5,0)</f>
        <v>0</v>
      </c>
      <c r="T149" s="1">
        <f>IF(C147=K$4,4,0)</f>
        <v>4</v>
      </c>
      <c r="U149" s="1">
        <f>IF(C148=K$4,3,0)</f>
        <v>0</v>
      </c>
      <c r="V149" s="1">
        <f>IF(C149=K$4,2,0)</f>
        <v>0</v>
      </c>
      <c r="W149" s="1">
        <f>IF(C150=K$4,1,0)</f>
        <v>0</v>
      </c>
    </row>
    <row r="150" spans="2:23" ht="12.75">
      <c r="B150" t="s">
        <v>15</v>
      </c>
      <c r="C150" s="9"/>
      <c r="D150" t="s">
        <v>316</v>
      </c>
      <c r="P150" s="1">
        <f>IF(C143=L$4,8,0)</f>
        <v>0</v>
      </c>
      <c r="Q150" s="1">
        <f>IF(C144=L$4,7,0)</f>
        <v>0</v>
      </c>
      <c r="R150" s="1">
        <f>IF(C145=L$4,6,0)</f>
        <v>0</v>
      </c>
      <c r="S150" s="1">
        <f>IF(C146=L$4,5,0)</f>
        <v>0</v>
      </c>
      <c r="T150" s="1">
        <f>IF(C147=L$4,4,0)</f>
        <v>0</v>
      </c>
      <c r="U150" s="1">
        <f>IF(C148=L$4,3,0)</f>
        <v>0</v>
      </c>
      <c r="V150" s="1">
        <f>IF(C149=L$4,2,0)</f>
        <v>0</v>
      </c>
      <c r="W150" s="1">
        <f>IF(C150=L$4,1,0)</f>
        <v>0</v>
      </c>
    </row>
    <row r="151" spans="16:23" ht="12.75">
      <c r="P151" s="1">
        <f>IF(C143=M$4,8,0)</f>
        <v>0</v>
      </c>
      <c r="Q151" s="1">
        <f>IF(C144=M$4,7,0)</f>
        <v>0</v>
      </c>
      <c r="R151" s="1">
        <f>IF(C145=M$4,6,0)</f>
        <v>0</v>
      </c>
      <c r="S151" s="1">
        <f>IF(C146=M$4,5,0)</f>
        <v>0</v>
      </c>
      <c r="T151" s="1">
        <f>IF(C147=M$4,4,0)</f>
        <v>0</v>
      </c>
      <c r="U151" s="1">
        <f>IF(C148=M$4,3,0)</f>
        <v>0</v>
      </c>
      <c r="V151" s="1">
        <f>IF(C149=M$4,2,0)</f>
        <v>0</v>
      </c>
      <c r="W151" s="1">
        <f>IF(C150=M$4,1,0)</f>
        <v>0</v>
      </c>
    </row>
    <row r="152" spans="1:23" ht="13.5" customHeight="1">
      <c r="A152" s="10"/>
      <c r="P152" s="1">
        <f>IF(C143=N$4,8,0)</f>
        <v>0</v>
      </c>
      <c r="Q152" s="1">
        <f>IF(C144=N$4,7,0)</f>
        <v>0</v>
      </c>
      <c r="R152" s="1">
        <f>IF(C145=N$4,6,0)</f>
        <v>0</v>
      </c>
      <c r="S152" s="1">
        <f>IF(C146=N$4,5,0)</f>
        <v>0</v>
      </c>
      <c r="T152" s="1">
        <f>IF(C147=N$4,4,0)</f>
        <v>0</v>
      </c>
      <c r="U152" s="1">
        <f>IF(C148=N$4,3,0)</f>
        <v>0</v>
      </c>
      <c r="V152" s="1">
        <f>IF(C149=N$4,2,0)</f>
        <v>0</v>
      </c>
      <c r="W152" s="1">
        <f>IF(C150=N$4,1,0)</f>
        <v>0</v>
      </c>
    </row>
    <row r="153" spans="1:23" s="11" customFormat="1" ht="13.5" customHeight="1">
      <c r="A153" s="10"/>
      <c r="E153" s="12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4"/>
      <c r="Q153" s="14"/>
      <c r="R153" s="14"/>
      <c r="S153" s="14"/>
      <c r="T153" s="14"/>
      <c r="U153" s="14"/>
      <c r="V153" s="14"/>
      <c r="W153" s="14"/>
    </row>
    <row r="154" spans="1:23" s="16" customFormat="1" ht="13.5" customHeight="1" thickBot="1">
      <c r="A154" s="15"/>
      <c r="E154" s="17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9"/>
      <c r="Q154" s="19"/>
      <c r="R154" s="19"/>
      <c r="S154" s="19"/>
      <c r="T154" s="19"/>
      <c r="U154" s="19"/>
      <c r="V154" s="19"/>
      <c r="W154" s="19"/>
    </row>
    <row r="155" spans="1:23" ht="13.5" customHeight="1">
      <c r="A155" s="5" t="s">
        <v>6</v>
      </c>
      <c r="B155" t="s">
        <v>141</v>
      </c>
      <c r="C155" s="9" t="s">
        <v>15</v>
      </c>
      <c r="D155">
        <v>1.75</v>
      </c>
      <c r="E155" s="6">
        <f>SUM(P155:W155)</f>
        <v>0</v>
      </c>
      <c r="F155" s="6">
        <v>7.5</v>
      </c>
      <c r="G155" s="7">
        <f>SUM(P157:W157)</f>
        <v>0</v>
      </c>
      <c r="H155" s="6">
        <f>SUM(P158:W158)</f>
        <v>1</v>
      </c>
      <c r="I155" s="6">
        <v>6.5</v>
      </c>
      <c r="J155" s="7">
        <f>SUM(P160:W160)</f>
        <v>13</v>
      </c>
      <c r="K155" s="6">
        <f>SUM(P161:W161)</f>
        <v>0</v>
      </c>
      <c r="L155" s="6">
        <f>SUM(P162:W162)</f>
        <v>0</v>
      </c>
      <c r="M155" s="6">
        <f>SUM(P163:W163)</f>
        <v>8</v>
      </c>
      <c r="N155" s="6">
        <f>SUM(P164:W164)</f>
        <v>0</v>
      </c>
      <c r="P155" s="1">
        <f>IF(C155=E$4,8,0)</f>
        <v>0</v>
      </c>
      <c r="Q155" s="1">
        <f>IF(C156=E$4,7,0)</f>
        <v>0</v>
      </c>
      <c r="R155" s="1">
        <f>IF(C157=E$4,6,0)</f>
        <v>0</v>
      </c>
      <c r="S155" s="1">
        <f>IF(C158=E$4,5,0)</f>
        <v>0</v>
      </c>
      <c r="T155" s="1">
        <f>IF(C159=E$4,4,0)</f>
        <v>0</v>
      </c>
      <c r="U155" s="1">
        <f>IF(C160=E$4,3,0)</f>
        <v>0</v>
      </c>
      <c r="V155" s="1">
        <f>IF(C161=E$4,2,0)</f>
        <v>0</v>
      </c>
      <c r="W155" s="1">
        <f>IF(C162=E$4,1,0)</f>
        <v>0</v>
      </c>
    </row>
    <row r="156" spans="2:23" ht="13.5" customHeight="1">
      <c r="B156" t="s">
        <v>193</v>
      </c>
      <c r="C156" s="9" t="s">
        <v>13</v>
      </c>
      <c r="D156">
        <v>1.73</v>
      </c>
      <c r="P156" s="1">
        <f>IF(C155=F$4,8,0)</f>
        <v>0</v>
      </c>
      <c r="Q156" s="1">
        <f>IF(C156=F$4,7,0)</f>
        <v>0</v>
      </c>
      <c r="R156" s="1">
        <f>IF(C157=F$4,6,0)</f>
        <v>0</v>
      </c>
      <c r="S156" s="1">
        <f>IF(C158=F$4,5,0)</f>
        <v>5</v>
      </c>
      <c r="T156" s="1">
        <f>IF(C159=F$4,4,0)</f>
        <v>0</v>
      </c>
      <c r="U156" s="1">
        <f>IF(C160=F$4,3,0)</f>
        <v>3</v>
      </c>
      <c r="V156" s="1">
        <f>IF(C161=F$4,2,0)</f>
        <v>0</v>
      </c>
      <c r="W156" s="1">
        <f>IF(C162=F$4,1,0)</f>
        <v>0</v>
      </c>
    </row>
    <row r="157" spans="2:23" ht="13.5" customHeight="1">
      <c r="B157" t="s">
        <v>178</v>
      </c>
      <c r="C157" s="9" t="s">
        <v>13</v>
      </c>
      <c r="D157">
        <v>1.65</v>
      </c>
      <c r="P157" s="1">
        <f>IF(C155=G$4,8,0)</f>
        <v>0</v>
      </c>
      <c r="Q157" s="1">
        <f>IF(C156=G$4,7,0)</f>
        <v>0</v>
      </c>
      <c r="R157" s="1">
        <f>IF(C157=G$4,6,0)</f>
        <v>0</v>
      </c>
      <c r="S157" s="1">
        <f>IF(C158=G$4,5,0)</f>
        <v>0</v>
      </c>
      <c r="T157" s="1">
        <f>IF(C159=G$4,4,0)</f>
        <v>0</v>
      </c>
      <c r="U157" s="1">
        <f>IF(C160=G$4,3,0)</f>
        <v>0</v>
      </c>
      <c r="V157" s="1">
        <f>IF(C161=G$4,2,0)</f>
        <v>0</v>
      </c>
      <c r="W157" s="1">
        <f>IF(C162=G$4,1,0)</f>
        <v>0</v>
      </c>
    </row>
    <row r="158" spans="2:23" ht="13.5" customHeight="1">
      <c r="B158" t="s">
        <v>200</v>
      </c>
      <c r="C158" s="9" t="s">
        <v>10</v>
      </c>
      <c r="D158">
        <v>1.65</v>
      </c>
      <c r="P158" s="1">
        <f>IF(C155=H$4,8,0)</f>
        <v>0</v>
      </c>
      <c r="Q158" s="1">
        <f>IF(C156=H$4,7,0)</f>
        <v>0</v>
      </c>
      <c r="R158" s="1">
        <f>IF(C157=H$4,6,0)</f>
        <v>0</v>
      </c>
      <c r="S158" s="1">
        <f>IF(C158=H$4,5,0)</f>
        <v>0</v>
      </c>
      <c r="T158" s="1">
        <f>IF(C159=H$4,4,0)</f>
        <v>0</v>
      </c>
      <c r="U158" s="1">
        <f>IF(C160=H$4,3,0)</f>
        <v>0</v>
      </c>
      <c r="V158" s="1">
        <f>IF(C161=H$4,2,0)</f>
        <v>0</v>
      </c>
      <c r="W158" s="1">
        <f>IF(C162=H$4,1,0)</f>
        <v>1</v>
      </c>
    </row>
    <row r="159" spans="2:23" ht="13.5" customHeight="1">
      <c r="B159" s="9" t="s">
        <v>199</v>
      </c>
      <c r="C159" s="9" t="s">
        <v>36</v>
      </c>
      <c r="D159" s="9">
        <v>1.65</v>
      </c>
      <c r="P159" s="1">
        <f>IF(C155=I$4,8,0)</f>
        <v>0</v>
      </c>
      <c r="Q159" s="1">
        <f>IF(C156=I$4,7,0)</f>
        <v>0</v>
      </c>
      <c r="R159" s="1">
        <f>IF(C157=I$4,6,0)</f>
        <v>0</v>
      </c>
      <c r="S159" s="1">
        <f>IF(C158=I$4,5,0)</f>
        <v>0</v>
      </c>
      <c r="T159" s="1">
        <f>IF(C159=I$4,4,0)</f>
        <v>4</v>
      </c>
      <c r="U159" s="1">
        <f>IF(C160=I$4,3,0)</f>
        <v>0</v>
      </c>
      <c r="V159" s="1">
        <f>IF(C161=I$4,2,0)</f>
        <v>2</v>
      </c>
      <c r="W159" s="1">
        <f>IF(C162=I$4,1,0)</f>
        <v>0</v>
      </c>
    </row>
    <row r="160" spans="2:23" ht="13.5" customHeight="1">
      <c r="B160" t="s">
        <v>195</v>
      </c>
      <c r="C160" s="9" t="s">
        <v>10</v>
      </c>
      <c r="D160">
        <v>1.6</v>
      </c>
      <c r="P160" s="1">
        <f>IF(C155=J$4,8,0)</f>
        <v>0</v>
      </c>
      <c r="Q160" s="1">
        <f>IF(C156=J$4,7,0)</f>
        <v>7</v>
      </c>
      <c r="R160" s="1">
        <f>IF(C157=J$4,6,0)</f>
        <v>6</v>
      </c>
      <c r="S160" s="1">
        <f>IF(C158=J$4,5,0)</f>
        <v>0</v>
      </c>
      <c r="T160" s="1">
        <f>IF(C159=J$4,4,0)</f>
        <v>0</v>
      </c>
      <c r="U160" s="1">
        <f>IF(C160=J$4,3,0)</f>
        <v>0</v>
      </c>
      <c r="V160" s="1">
        <f>IF(C161=J$4,2,0)</f>
        <v>0</v>
      </c>
      <c r="W160" s="1">
        <f>IF(C162=J$4,1,0)</f>
        <v>0</v>
      </c>
    </row>
    <row r="161" spans="2:23" ht="13.5" customHeight="1">
      <c r="B161" s="9" t="s">
        <v>146</v>
      </c>
      <c r="C161" s="9" t="s">
        <v>36</v>
      </c>
      <c r="D161" s="9">
        <v>1.6</v>
      </c>
      <c r="P161" s="1">
        <f>IF(C155=K$4,8,0)</f>
        <v>0</v>
      </c>
      <c r="Q161" s="1">
        <f>IF(C156=K$4,7,0)</f>
        <v>0</v>
      </c>
      <c r="R161" s="1">
        <f>IF(C157=K$4,6,0)</f>
        <v>0</v>
      </c>
      <c r="S161" s="1">
        <f>IF(C158=K$4,5,0)</f>
        <v>0</v>
      </c>
      <c r="T161" s="1">
        <f>IF(C159=K$4,4,0)</f>
        <v>0</v>
      </c>
      <c r="U161" s="1">
        <f>IF(C160=K$4,3,0)</f>
        <v>0</v>
      </c>
      <c r="V161" s="1">
        <f>IF(C161=K$4,2,0)</f>
        <v>0</v>
      </c>
      <c r="W161" s="1">
        <f>IF(C162=K$4,1,0)</f>
        <v>0</v>
      </c>
    </row>
    <row r="162" spans="2:23" ht="13.5" customHeight="1">
      <c r="B162" t="s">
        <v>192</v>
      </c>
      <c r="C162" s="9" t="s">
        <v>12</v>
      </c>
      <c r="D162">
        <v>1.55</v>
      </c>
      <c r="P162" s="1">
        <f>IF(C155=L$4,8,0)</f>
        <v>0</v>
      </c>
      <c r="Q162" s="1">
        <f>IF(C156=L$4,7,0)</f>
        <v>0</v>
      </c>
      <c r="R162" s="1">
        <f>IF(C157=L$4,6,0)</f>
        <v>0</v>
      </c>
      <c r="S162" s="1">
        <f>IF(C158=L$4,5,0)</f>
        <v>0</v>
      </c>
      <c r="T162" s="1">
        <f>IF(C159=L$4,4,0)</f>
        <v>0</v>
      </c>
      <c r="U162" s="1">
        <f>IF(C160=L$4,3,0)</f>
        <v>0</v>
      </c>
      <c r="V162" s="1">
        <f>IF(C161=L$4,2,0)</f>
        <v>0</v>
      </c>
      <c r="W162" s="1">
        <f>IF(C162=L$4,1,0)</f>
        <v>0</v>
      </c>
    </row>
    <row r="163" spans="2:23" ht="13.5" customHeight="1">
      <c r="B163" t="s">
        <v>194</v>
      </c>
      <c r="C163" s="9" t="s">
        <v>37</v>
      </c>
      <c r="D163">
        <v>1.55</v>
      </c>
      <c r="P163" s="1">
        <f>IF(C155=M$4,8,0)</f>
        <v>8</v>
      </c>
      <c r="Q163" s="1">
        <f>IF(C156=M$4,7,0)</f>
        <v>0</v>
      </c>
      <c r="R163" s="1">
        <f>IF(C157=M$4,6,0)</f>
        <v>0</v>
      </c>
      <c r="S163" s="1">
        <f>IF(C158=M$4,5,0)</f>
        <v>0</v>
      </c>
      <c r="T163" s="1">
        <f>IF(C159=M$4,4,0)</f>
        <v>0</v>
      </c>
      <c r="U163" s="1">
        <f>IF(C160=M$4,3,0)</f>
        <v>0</v>
      </c>
      <c r="V163" s="1">
        <f>IF(C161=M$4,2,0)</f>
        <v>0</v>
      </c>
      <c r="W163" s="1">
        <f>IF(C162=M$4,1,0)</f>
        <v>0</v>
      </c>
    </row>
    <row r="164" spans="2:23" ht="13.5" customHeight="1">
      <c r="B164" t="s">
        <v>181</v>
      </c>
      <c r="C164" s="9" t="s">
        <v>11</v>
      </c>
      <c r="D164">
        <v>1.5</v>
      </c>
      <c r="P164" s="1">
        <f>IF(C155=N$4,8,0)</f>
        <v>0</v>
      </c>
      <c r="Q164" s="1">
        <f>IF(C156=N$4,7,0)</f>
        <v>0</v>
      </c>
      <c r="R164" s="1">
        <f>IF(C157=N$4,6,0)</f>
        <v>0</v>
      </c>
      <c r="S164" s="1">
        <f>IF(C158=N$4,5,0)</f>
        <v>0</v>
      </c>
      <c r="T164" s="1">
        <f>IF(C159=N$4,4,0)</f>
        <v>0</v>
      </c>
      <c r="U164" s="1">
        <f>IF(C160=N$4,3,0)</f>
        <v>0</v>
      </c>
      <c r="V164" s="1">
        <f>IF(C161=N$4,2,0)</f>
        <v>0</v>
      </c>
      <c r="W164" s="1">
        <f>IF(C162=N$4,1,0)</f>
        <v>0</v>
      </c>
    </row>
    <row r="165" spans="1:23" s="11" customFormat="1" ht="13.5" customHeight="1">
      <c r="A165" s="10"/>
      <c r="B165" s="11" t="s">
        <v>196</v>
      </c>
      <c r="C165" s="9" t="s">
        <v>11</v>
      </c>
      <c r="D165">
        <v>1.5</v>
      </c>
      <c r="E165" s="12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4"/>
      <c r="Q165" s="14"/>
      <c r="R165" s="14"/>
      <c r="S165" s="14"/>
      <c r="T165" s="14"/>
      <c r="U165" s="14"/>
      <c r="V165" s="14"/>
      <c r="W165" s="14"/>
    </row>
    <row r="166" spans="1:23" s="11" customFormat="1" ht="13.5" customHeight="1">
      <c r="A166" s="10"/>
      <c r="B166" s="9" t="s">
        <v>198</v>
      </c>
      <c r="C166" s="11" t="s">
        <v>15</v>
      </c>
      <c r="D166" s="9">
        <v>1.5</v>
      </c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4"/>
      <c r="Q166" s="14"/>
      <c r="R166" s="14"/>
      <c r="S166" s="14"/>
      <c r="T166" s="14"/>
      <c r="U166" s="14"/>
      <c r="V166" s="14"/>
      <c r="W166" s="14"/>
    </row>
    <row r="167" spans="1:23" s="11" customFormat="1" ht="13.5" customHeight="1">
      <c r="A167" s="10"/>
      <c r="B167" s="9" t="s">
        <v>197</v>
      </c>
      <c r="C167" s="9" t="s">
        <v>12</v>
      </c>
      <c r="D167" s="11">
        <v>1.45</v>
      </c>
      <c r="E167" s="12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4"/>
      <c r="Q167" s="14"/>
      <c r="R167" s="14"/>
      <c r="S167" s="14"/>
      <c r="T167" s="14"/>
      <c r="U167" s="14"/>
      <c r="V167" s="14"/>
      <c r="W167" s="14"/>
    </row>
    <row r="168" spans="1:23" s="11" customFormat="1" ht="13.5" customHeight="1">
      <c r="A168" s="10"/>
      <c r="B168" t="s">
        <v>191</v>
      </c>
      <c r="C168" s="9" t="s">
        <v>9</v>
      </c>
      <c r="D168">
        <v>1.4</v>
      </c>
      <c r="E168" s="12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4"/>
      <c r="Q168" s="14"/>
      <c r="R168" s="14"/>
      <c r="S168" s="14"/>
      <c r="T168" s="14"/>
      <c r="U168" s="14"/>
      <c r="V168" s="14"/>
      <c r="W168" s="14"/>
    </row>
    <row r="169" spans="1:23" s="11" customFormat="1" ht="13.5" customHeight="1">
      <c r="A169" s="10"/>
      <c r="B169" s="9"/>
      <c r="D169" s="9"/>
      <c r="E169" s="12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4"/>
      <c r="Q169" s="14"/>
      <c r="R169" s="14"/>
      <c r="S169" s="14"/>
      <c r="T169" s="14"/>
      <c r="U169" s="14"/>
      <c r="V169" s="14"/>
      <c r="W169" s="14"/>
    </row>
    <row r="170" spans="1:23" s="16" customFormat="1" ht="13.5" customHeight="1" thickBot="1">
      <c r="A170" s="15"/>
      <c r="E170" s="17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9"/>
      <c r="Q170" s="19"/>
      <c r="R170" s="19"/>
      <c r="S170" s="19"/>
      <c r="T170" s="19"/>
      <c r="U170" s="19"/>
      <c r="V170" s="19"/>
      <c r="W170" s="19"/>
    </row>
    <row r="171" spans="1:23" ht="13.5" customHeight="1">
      <c r="A171" s="5" t="s">
        <v>3</v>
      </c>
      <c r="B171" t="s">
        <v>48</v>
      </c>
      <c r="C171" s="9" t="s">
        <v>15</v>
      </c>
      <c r="D171" t="s">
        <v>322</v>
      </c>
      <c r="E171" s="6">
        <f>SUM(P171:W171)</f>
        <v>0</v>
      </c>
      <c r="F171" s="6">
        <f>SUM(P172:W172)</f>
        <v>1</v>
      </c>
      <c r="G171" s="7">
        <f>SUM(P173:W173)</f>
        <v>9</v>
      </c>
      <c r="H171" s="6">
        <f>SUM(P174:W174)</f>
        <v>4</v>
      </c>
      <c r="I171" s="6">
        <f>SUM(P175:W175)</f>
        <v>0</v>
      </c>
      <c r="J171" s="7">
        <f>SUM(P176:W176)</f>
        <v>12</v>
      </c>
      <c r="K171" s="6">
        <f>SUM(P177:W177)</f>
        <v>2</v>
      </c>
      <c r="L171" s="6">
        <f>SUM(P178:W178)</f>
        <v>0</v>
      </c>
      <c r="M171" s="6">
        <f>SUM(P179:W179)</f>
        <v>8</v>
      </c>
      <c r="N171" s="6">
        <f>SUM(P180:W180)</f>
        <v>0</v>
      </c>
      <c r="P171" s="1">
        <f>IF(C171=E$4,8,0)</f>
        <v>0</v>
      </c>
      <c r="Q171" s="1">
        <f>IF(C172=E$4,7,0)</f>
        <v>0</v>
      </c>
      <c r="R171" s="1">
        <f>IF(C173=E$4,6,0)</f>
        <v>0</v>
      </c>
      <c r="S171" s="1">
        <f>IF(C174=E$4,5,0)</f>
        <v>0</v>
      </c>
      <c r="T171" s="1">
        <f>IF(C175=E$4,4,0)</f>
        <v>0</v>
      </c>
      <c r="U171" s="1">
        <f>IF(C176=E$4,3,0)</f>
        <v>0</v>
      </c>
      <c r="V171" s="1">
        <f>IF(C177=E$4,2,0)</f>
        <v>0</v>
      </c>
      <c r="W171" s="1">
        <f>IF(C178=E$4,1,0)</f>
        <v>0</v>
      </c>
    </row>
    <row r="172" spans="2:23" ht="13.5" customHeight="1">
      <c r="B172" t="s">
        <v>51</v>
      </c>
      <c r="C172" s="9" t="s">
        <v>13</v>
      </c>
      <c r="D172" t="s">
        <v>323</v>
      </c>
      <c r="P172" s="1">
        <f>IF(C171=F$4,8,0)</f>
        <v>0</v>
      </c>
      <c r="Q172" s="1">
        <f>IF(C172=F$4,7,0)</f>
        <v>0</v>
      </c>
      <c r="R172" s="1">
        <f>IF(C173=F$4,6,0)</f>
        <v>0</v>
      </c>
      <c r="S172" s="1">
        <f>IF(C174=F$4,5,0)</f>
        <v>0</v>
      </c>
      <c r="T172" s="1">
        <f>IF(C175=F$4,4,0)</f>
        <v>0</v>
      </c>
      <c r="U172" s="1">
        <f>IF(C176=F$4,3,0)</f>
        <v>0</v>
      </c>
      <c r="V172" s="1">
        <f>IF(C177=F$4,2,0)</f>
        <v>0</v>
      </c>
      <c r="W172" s="1">
        <f>IF(C178=F$4,1,0)</f>
        <v>1</v>
      </c>
    </row>
    <row r="173" spans="2:23" ht="13.5" customHeight="1">
      <c r="B173" t="s">
        <v>136</v>
      </c>
      <c r="C173" s="9" t="s">
        <v>11</v>
      </c>
      <c r="D173">
        <v>5.28</v>
      </c>
      <c r="P173" s="1">
        <f>IF(C171=G$4,8,0)</f>
        <v>0</v>
      </c>
      <c r="Q173" s="1">
        <f>IF(C172=G$4,7,0)</f>
        <v>0</v>
      </c>
      <c r="R173" s="1">
        <f>IF(C173=G$4,6,0)</f>
        <v>6</v>
      </c>
      <c r="S173" s="1">
        <f>IF(C174=G$4,5,0)</f>
        <v>0</v>
      </c>
      <c r="T173" s="1">
        <f>IF(C175=G$4,4,0)</f>
        <v>0</v>
      </c>
      <c r="U173" s="1">
        <f>IF(C176=G$4,3,0)</f>
        <v>3</v>
      </c>
      <c r="V173" s="1">
        <f>IF(C177=G$4,2,0)</f>
        <v>0</v>
      </c>
      <c r="W173" s="1">
        <f>IF(C178=G$4,1,0)</f>
        <v>0</v>
      </c>
    </row>
    <row r="174" spans="2:23" ht="13.5" customHeight="1">
      <c r="B174" t="s">
        <v>318</v>
      </c>
      <c r="C174" s="9" t="s">
        <v>13</v>
      </c>
      <c r="D174">
        <v>5.22</v>
      </c>
      <c r="P174" s="1">
        <f>IF(C171=H$4,8,0)</f>
        <v>0</v>
      </c>
      <c r="Q174" s="1">
        <f>IF(C172=H$4,7,0)</f>
        <v>0</v>
      </c>
      <c r="R174" s="1">
        <f>IF(C173=H$4,6,0)</f>
        <v>0</v>
      </c>
      <c r="S174" s="1">
        <f>IF(C174=H$4,5,0)</f>
        <v>0</v>
      </c>
      <c r="T174" s="1">
        <f>IF(C175=H$4,4,0)</f>
        <v>4</v>
      </c>
      <c r="U174" s="1">
        <f>IF(C176=H$4,3,0)</f>
        <v>0</v>
      </c>
      <c r="V174" s="1">
        <f>IF(C177=H$4,2,0)</f>
        <v>0</v>
      </c>
      <c r="W174" s="1">
        <f>IF(C178=H$4,1,0)</f>
        <v>0</v>
      </c>
    </row>
    <row r="175" spans="2:23" ht="13.5" customHeight="1">
      <c r="B175" t="s">
        <v>319</v>
      </c>
      <c r="C175" s="9" t="s">
        <v>12</v>
      </c>
      <c r="D175">
        <v>5</v>
      </c>
      <c r="P175" s="1">
        <f>IF(C171=I$4,8,0)</f>
        <v>0</v>
      </c>
      <c r="Q175" s="1">
        <f>IF(C172=I$4,7,0)</f>
        <v>0</v>
      </c>
      <c r="R175" s="1">
        <f>IF(C173=I$4,6,0)</f>
        <v>0</v>
      </c>
      <c r="S175" s="1">
        <f>IF(C174=I$4,5,0)</f>
        <v>0</v>
      </c>
      <c r="T175" s="1">
        <f>IF(C175=I$4,4,0)</f>
        <v>0</v>
      </c>
      <c r="U175" s="1">
        <f>IF(C176=I$4,3,0)</f>
        <v>0</v>
      </c>
      <c r="V175" s="1">
        <f>IF(C177=I$4,2,0)</f>
        <v>0</v>
      </c>
      <c r="W175" s="1">
        <f>IF(C178=I$4,1,0)</f>
        <v>0</v>
      </c>
    </row>
    <row r="176" spans="2:23" ht="13.5" customHeight="1">
      <c r="B176" t="s">
        <v>181</v>
      </c>
      <c r="C176" s="9" t="s">
        <v>11</v>
      </c>
      <c r="D176">
        <v>4.96</v>
      </c>
      <c r="P176" s="1">
        <f>IF(C171=J$4,8,0)</f>
        <v>0</v>
      </c>
      <c r="Q176" s="1">
        <f>IF(C172=J$4,7,0)</f>
        <v>7</v>
      </c>
      <c r="R176" s="1">
        <f>IF(C173=J$4,6,0)</f>
        <v>0</v>
      </c>
      <c r="S176" s="1">
        <f>IF(C174=J$4,5,0)</f>
        <v>5</v>
      </c>
      <c r="T176" s="1">
        <f>IF(C175=J$4,4,0)</f>
        <v>0</v>
      </c>
      <c r="U176" s="1">
        <f>IF(C176=J$4,3,0)</f>
        <v>0</v>
      </c>
      <c r="V176" s="1">
        <f>IF(C177=J$4,2,0)</f>
        <v>0</v>
      </c>
      <c r="W176" s="1">
        <f>IF(C178=J$4,1,0)</f>
        <v>0</v>
      </c>
    </row>
    <row r="177" spans="2:23" ht="13.5" customHeight="1">
      <c r="B177" t="s">
        <v>320</v>
      </c>
      <c r="C177" s="9" t="s">
        <v>37</v>
      </c>
      <c r="D177">
        <v>4.89</v>
      </c>
      <c r="P177" s="1">
        <f>IF(C171=K$4,8,0)</f>
        <v>0</v>
      </c>
      <c r="Q177" s="1">
        <f>IF(C172=K$4,7,0)</f>
        <v>0</v>
      </c>
      <c r="R177" s="1">
        <f>IF(C173=K$4,6,0)</f>
        <v>0</v>
      </c>
      <c r="S177" s="1">
        <f>IF(C174=K$4,5,0)</f>
        <v>0</v>
      </c>
      <c r="T177" s="1">
        <f>IF(C175=K$4,4,0)</f>
        <v>0</v>
      </c>
      <c r="U177" s="1">
        <f>IF(C176=K$4,3,0)</f>
        <v>0</v>
      </c>
      <c r="V177" s="1">
        <f>IF(C177=K$4,2,0)</f>
        <v>2</v>
      </c>
      <c r="W177" s="1">
        <f>IF(C178=K$4,1,0)</f>
        <v>0</v>
      </c>
    </row>
    <row r="178" spans="2:23" ht="13.5" customHeight="1">
      <c r="B178" t="s">
        <v>321</v>
      </c>
      <c r="C178" s="9" t="s">
        <v>10</v>
      </c>
      <c r="D178">
        <v>4.82</v>
      </c>
      <c r="P178" s="1">
        <f>IF(C171=L$4,8,0)</f>
        <v>0</v>
      </c>
      <c r="Q178" s="1">
        <f>IF(C172=L$4,7,0)</f>
        <v>0</v>
      </c>
      <c r="R178" s="1">
        <f>IF(C173=L$4,6,0)</f>
        <v>0</v>
      </c>
      <c r="S178" s="1">
        <f>IF(C174=L$4,5,0)</f>
        <v>0</v>
      </c>
      <c r="T178" s="1">
        <f>IF(C175=L$4,4,0)</f>
        <v>0</v>
      </c>
      <c r="U178" s="1">
        <f>IF(C176=L$4,3,0)</f>
        <v>0</v>
      </c>
      <c r="V178" s="1">
        <f>IF(C177=L$4,2,0)</f>
        <v>0</v>
      </c>
      <c r="W178" s="1">
        <f>IF(C178=L$4,1,0)</f>
        <v>0</v>
      </c>
    </row>
    <row r="179" spans="2:23" ht="13.5" customHeight="1">
      <c r="B179" t="s">
        <v>72</v>
      </c>
      <c r="C179" s="9" t="s">
        <v>10</v>
      </c>
      <c r="D179">
        <v>4.76</v>
      </c>
      <c r="P179" s="1">
        <f>IF(C171=M$4,8,0)</f>
        <v>8</v>
      </c>
      <c r="Q179" s="1">
        <f>IF(C172=M$4,7,0)</f>
        <v>0</v>
      </c>
      <c r="R179" s="1">
        <f>IF(C173=M$4,6,0)</f>
        <v>0</v>
      </c>
      <c r="S179" s="1">
        <f>IF(C174=M$4,5,0)</f>
        <v>0</v>
      </c>
      <c r="T179" s="1">
        <f>IF(C175=M$4,4,0)</f>
        <v>0</v>
      </c>
      <c r="U179" s="1">
        <f>IF(C176=M$4,3,0)</f>
        <v>0</v>
      </c>
      <c r="V179" s="1">
        <f>IF(C177=M$4,2,0)</f>
        <v>0</v>
      </c>
      <c r="W179" s="1">
        <f>IF(C178=M$4,1,0)</f>
        <v>0</v>
      </c>
    </row>
    <row r="180" spans="2:23" ht="13.5" customHeight="1">
      <c r="B180" s="11" t="s">
        <v>145</v>
      </c>
      <c r="C180" s="9" t="s">
        <v>12</v>
      </c>
      <c r="D180" s="11">
        <v>4.74</v>
      </c>
      <c r="P180" s="1">
        <f>IF(C171=N$4,8,0)</f>
        <v>0</v>
      </c>
      <c r="Q180" s="1">
        <f>IF(C172=N$4,7,0)</f>
        <v>0</v>
      </c>
      <c r="R180" s="1">
        <f>IF(C173=N$4,6,0)</f>
        <v>0</v>
      </c>
      <c r="S180" s="1">
        <f>IF(C174=N$4,5,0)</f>
        <v>0</v>
      </c>
      <c r="T180" s="1">
        <f>IF(C175=N$4,4,0)</f>
        <v>0</v>
      </c>
      <c r="U180" s="1">
        <f>IF(C176=N$4,3,0)</f>
        <v>0</v>
      </c>
      <c r="V180" s="1">
        <f>IF(C177=N$4,2,0)</f>
        <v>0</v>
      </c>
      <c r="W180" s="1">
        <f>IF(C178=N$4,1,0)</f>
        <v>0</v>
      </c>
    </row>
    <row r="181" spans="1:23" s="11" customFormat="1" ht="13.5" customHeight="1">
      <c r="A181" s="10"/>
      <c r="B181" s="9" t="s">
        <v>138</v>
      </c>
      <c r="C181" s="9" t="s">
        <v>36</v>
      </c>
      <c r="D181" s="22">
        <v>4.7</v>
      </c>
      <c r="E181" s="12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4"/>
      <c r="Q181" s="14"/>
      <c r="R181" s="14"/>
      <c r="S181" s="14"/>
      <c r="T181" s="14"/>
      <c r="U181" s="14"/>
      <c r="V181" s="14"/>
      <c r="W181" s="14"/>
    </row>
    <row r="182" spans="1:23" s="11" customFormat="1" ht="13.5" customHeight="1">
      <c r="A182" s="10"/>
      <c r="B182" s="9" t="s">
        <v>57</v>
      </c>
      <c r="C182" s="9" t="s">
        <v>36</v>
      </c>
      <c r="D182" s="9">
        <v>4.61</v>
      </c>
      <c r="E182" s="12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4"/>
      <c r="Q182" s="14"/>
      <c r="R182" s="14"/>
      <c r="S182" s="14"/>
      <c r="T182" s="14"/>
      <c r="U182" s="14"/>
      <c r="V182" s="14"/>
      <c r="W182" s="14"/>
    </row>
    <row r="183" spans="1:23" s="11" customFormat="1" ht="13.5" customHeight="1">
      <c r="A183" s="10"/>
      <c r="B183" t="s">
        <v>324</v>
      </c>
      <c r="C183" s="9" t="s">
        <v>9</v>
      </c>
      <c r="D183">
        <v>4.52</v>
      </c>
      <c r="E183" s="12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4"/>
      <c r="Q183" s="14"/>
      <c r="R183" s="14"/>
      <c r="S183" s="14"/>
      <c r="T183" s="14"/>
      <c r="U183" s="14"/>
      <c r="V183" s="14"/>
      <c r="W183" s="14"/>
    </row>
    <row r="184" spans="1:23" s="11" customFormat="1" ht="13.5" customHeight="1">
      <c r="A184" s="10"/>
      <c r="B184" s="9" t="s">
        <v>140</v>
      </c>
      <c r="C184" s="9" t="s">
        <v>37</v>
      </c>
      <c r="D184" s="9">
        <v>4.4</v>
      </c>
      <c r="E184" s="12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4"/>
      <c r="Q184" s="14"/>
      <c r="R184" s="14"/>
      <c r="S184" s="14"/>
      <c r="T184" s="14"/>
      <c r="U184" s="14"/>
      <c r="V184" s="14"/>
      <c r="W184" s="14"/>
    </row>
    <row r="185" spans="1:23" s="11" customFormat="1" ht="13.5" customHeight="1">
      <c r="A185" s="10"/>
      <c r="B185" s="9" t="s">
        <v>325</v>
      </c>
      <c r="C185" s="9" t="s">
        <v>15</v>
      </c>
      <c r="D185" s="9">
        <v>4.31</v>
      </c>
      <c r="E185" s="12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4"/>
      <c r="Q185" s="14"/>
      <c r="R185" s="14"/>
      <c r="S185" s="14"/>
      <c r="T185" s="14"/>
      <c r="U185" s="14"/>
      <c r="V185" s="14"/>
      <c r="W185" s="14"/>
    </row>
    <row r="186" spans="1:23" s="11" customFormat="1" ht="13.5" customHeight="1">
      <c r="A186" s="10"/>
      <c r="E186" s="12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4"/>
      <c r="Q186" s="14"/>
      <c r="R186" s="14"/>
      <c r="S186" s="14"/>
      <c r="T186" s="14"/>
      <c r="U186" s="14"/>
      <c r="V186" s="14"/>
      <c r="W186" s="14"/>
    </row>
    <row r="187" spans="1:23" s="16" customFormat="1" ht="13.5" customHeight="1" thickBot="1">
      <c r="A187" s="15"/>
      <c r="E187" s="17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9"/>
      <c r="Q187" s="19"/>
      <c r="R187" s="19"/>
      <c r="S187" s="19"/>
      <c r="T187" s="19"/>
      <c r="U187" s="19"/>
      <c r="V187" s="19"/>
      <c r="W187" s="19"/>
    </row>
    <row r="188" spans="1:23" ht="13.5" customHeight="1">
      <c r="A188" s="5" t="s">
        <v>5</v>
      </c>
      <c r="B188" t="s">
        <v>141</v>
      </c>
      <c r="C188" s="9" t="s">
        <v>15</v>
      </c>
      <c r="D188">
        <v>11.62</v>
      </c>
      <c r="E188" s="6">
        <f>SUM(P188:W188)</f>
        <v>0</v>
      </c>
      <c r="F188" s="6">
        <f>SUM(P189:W189)</f>
        <v>0</v>
      </c>
      <c r="G188" s="7">
        <f>SUM(P190:W190)</f>
        <v>8</v>
      </c>
      <c r="H188" s="6">
        <f>SUM(P191:W191)</f>
        <v>5</v>
      </c>
      <c r="I188" s="6">
        <f>SUM(P192:W192)</f>
        <v>8</v>
      </c>
      <c r="J188" s="7">
        <f>SUM(P193:W193)</f>
        <v>7</v>
      </c>
      <c r="K188" s="6">
        <f>SUM(P194:W194)</f>
        <v>0</v>
      </c>
      <c r="L188" s="6">
        <f>SUM(P195:W195)</f>
        <v>0</v>
      </c>
      <c r="M188" s="6">
        <f>SUM(P196:W196)</f>
        <v>8</v>
      </c>
      <c r="N188" s="6">
        <f>SUM(P197:W197)</f>
        <v>0</v>
      </c>
      <c r="P188" s="1">
        <f>IF(C188=E$4,8,0)</f>
        <v>0</v>
      </c>
      <c r="Q188" s="1">
        <f>IF(C189=E$4,7,0)</f>
        <v>0</v>
      </c>
      <c r="R188" s="1">
        <f>IF(C190=E$4,6,0)</f>
        <v>0</v>
      </c>
      <c r="S188" s="1">
        <f>IF(C191=E$4,5,0)</f>
        <v>0</v>
      </c>
      <c r="T188" s="1">
        <f>IF(C192=E$4,4,0)</f>
        <v>0</v>
      </c>
      <c r="U188" s="1">
        <f>IF(C193=E$4,3,0)</f>
        <v>0</v>
      </c>
      <c r="V188" s="1">
        <f>IF(C194=E$4,2,0)</f>
        <v>0</v>
      </c>
      <c r="W188" s="1">
        <f>IF(C195=E$4,1,0)</f>
        <v>0</v>
      </c>
    </row>
    <row r="189" spans="2:23" ht="13.5" customHeight="1">
      <c r="B189" t="s">
        <v>136</v>
      </c>
      <c r="C189" s="9" t="s">
        <v>11</v>
      </c>
      <c r="D189">
        <v>11.41</v>
      </c>
      <c r="P189" s="1">
        <f>IF(C188=F$4,8,0)</f>
        <v>0</v>
      </c>
      <c r="Q189" s="1">
        <f>IF(C189=F$4,7,0)</f>
        <v>0</v>
      </c>
      <c r="R189" s="1">
        <f>IF(C190=F$4,6,0)</f>
        <v>0</v>
      </c>
      <c r="S189" s="1">
        <f>IF(C191=F$4,5,0)</f>
        <v>0</v>
      </c>
      <c r="T189" s="1">
        <f>IF(C192=F$4,4,0)</f>
        <v>0</v>
      </c>
      <c r="U189" s="1">
        <f>IF(C193=F$4,3,0)</f>
        <v>0</v>
      </c>
      <c r="V189" s="1">
        <f>IF(C194=F$4,2,0)</f>
        <v>0</v>
      </c>
      <c r="W189" s="1">
        <f>IF(C195=F$4,1,0)</f>
        <v>0</v>
      </c>
    </row>
    <row r="190" spans="2:23" ht="13.5" customHeight="1">
      <c r="B190" s="11" t="s">
        <v>146</v>
      </c>
      <c r="C190" s="9" t="s">
        <v>36</v>
      </c>
      <c r="D190" s="11">
        <v>10.88</v>
      </c>
      <c r="P190" s="1">
        <f>IF(C188=G$4,8,0)</f>
        <v>0</v>
      </c>
      <c r="Q190" s="1">
        <f>IF(C189=G$4,7,0)</f>
        <v>7</v>
      </c>
      <c r="R190" s="1">
        <f>IF(C190=G$4,6,0)</f>
        <v>0</v>
      </c>
      <c r="S190" s="1">
        <f>IF(C191=G$4,5,0)</f>
        <v>0</v>
      </c>
      <c r="T190" s="1">
        <f>IF(C192=G$4,4,0)</f>
        <v>0</v>
      </c>
      <c r="U190" s="1">
        <f>IF(C193=G$4,3,0)</f>
        <v>0</v>
      </c>
      <c r="V190" s="1">
        <f>IF(C194=G$4,2,0)</f>
        <v>0</v>
      </c>
      <c r="W190" s="1">
        <f>IF(C195=G$4,1,0)</f>
        <v>1</v>
      </c>
    </row>
    <row r="191" spans="2:23" ht="13.5" customHeight="1">
      <c r="B191" t="s">
        <v>137</v>
      </c>
      <c r="C191" s="9" t="s">
        <v>12</v>
      </c>
      <c r="D191">
        <v>10.64</v>
      </c>
      <c r="P191" s="1">
        <f>IF(C188=H$4,8,0)</f>
        <v>0</v>
      </c>
      <c r="Q191" s="1">
        <f>IF(C189=H$4,7,0)</f>
        <v>0</v>
      </c>
      <c r="R191" s="1">
        <f>IF(C190=H$4,6,0)</f>
        <v>0</v>
      </c>
      <c r="S191" s="1">
        <f>IF(C191=H$4,5,0)</f>
        <v>5</v>
      </c>
      <c r="T191" s="1">
        <f>IF(C192=H$4,4,0)</f>
        <v>0</v>
      </c>
      <c r="U191" s="1">
        <f>IF(C193=H$4,3,0)</f>
        <v>0</v>
      </c>
      <c r="V191" s="1">
        <f>IF(C194=H$4,2,0)</f>
        <v>0</v>
      </c>
      <c r="W191" s="1">
        <f>IF(C195=H$4,1,0)</f>
        <v>0</v>
      </c>
    </row>
    <row r="192" spans="2:23" ht="13.5" customHeight="1">
      <c r="B192" t="s">
        <v>139</v>
      </c>
      <c r="C192" s="9" t="s">
        <v>13</v>
      </c>
      <c r="D192">
        <v>10.33</v>
      </c>
      <c r="P192" s="1">
        <f>IF(C188=I$4,8,0)</f>
        <v>0</v>
      </c>
      <c r="Q192" s="1">
        <f>IF(C189=I$4,7,0)</f>
        <v>0</v>
      </c>
      <c r="R192" s="1">
        <f>IF(C190=I$4,6,0)</f>
        <v>6</v>
      </c>
      <c r="S192" s="1">
        <f>IF(C191=I$4,5,0)</f>
        <v>0</v>
      </c>
      <c r="T192" s="1">
        <f>IF(C192=I$4,4,0)</f>
        <v>0</v>
      </c>
      <c r="U192" s="1">
        <f>IF(C193=I$4,3,0)</f>
        <v>0</v>
      </c>
      <c r="V192" s="1">
        <f>IF(C194=I$4,2,0)</f>
        <v>2</v>
      </c>
      <c r="W192" s="1">
        <f>IF(C195=I$4,1,0)</f>
        <v>0</v>
      </c>
    </row>
    <row r="193" spans="2:23" ht="13.5" customHeight="1">
      <c r="B193" s="9" t="s">
        <v>63</v>
      </c>
      <c r="C193" s="9" t="s">
        <v>13</v>
      </c>
      <c r="D193" s="9">
        <v>10.23</v>
      </c>
      <c r="P193" s="1">
        <f>IF(C188=J$4,8,0)</f>
        <v>0</v>
      </c>
      <c r="Q193" s="1">
        <f>IF(C189=J$4,7,0)</f>
        <v>0</v>
      </c>
      <c r="R193" s="1">
        <f>IF(C190=J$4,6,0)</f>
        <v>0</v>
      </c>
      <c r="S193" s="1">
        <f>IF(C191=J$4,5,0)</f>
        <v>0</v>
      </c>
      <c r="T193" s="1">
        <f>IF(C192=J$4,4,0)</f>
        <v>4</v>
      </c>
      <c r="U193" s="1">
        <f>IF(C193=J$4,3,0)</f>
        <v>3</v>
      </c>
      <c r="V193" s="1">
        <f>IF(C194=J$4,2,0)</f>
        <v>0</v>
      </c>
      <c r="W193" s="1">
        <f>IF(C195=J$4,1,0)</f>
        <v>0</v>
      </c>
    </row>
    <row r="194" spans="2:23" ht="13.5" customHeight="1">
      <c r="B194" t="s">
        <v>138</v>
      </c>
      <c r="C194" s="9" t="s">
        <v>36</v>
      </c>
      <c r="D194">
        <v>10.14</v>
      </c>
      <c r="P194" s="1">
        <f>IF(C188=K$4,8,0)</f>
        <v>0</v>
      </c>
      <c r="Q194" s="1">
        <f>IF(C189=K$4,7,0)</f>
        <v>0</v>
      </c>
      <c r="R194" s="1">
        <f>IF(C190=K$4,6,0)</f>
        <v>0</v>
      </c>
      <c r="S194" s="1">
        <f>IF(C191=K$4,5,0)</f>
        <v>0</v>
      </c>
      <c r="T194" s="1">
        <f>IF(C192=K$4,4,0)</f>
        <v>0</v>
      </c>
      <c r="U194" s="1">
        <f>IF(C193=K$4,3,0)</f>
        <v>0</v>
      </c>
      <c r="V194" s="1">
        <f>IF(C194=K$4,2,0)</f>
        <v>0</v>
      </c>
      <c r="W194" s="1">
        <f>IF(C195=K$4,1,0)</f>
        <v>0</v>
      </c>
    </row>
    <row r="195" spans="2:23" ht="13.5" customHeight="1">
      <c r="B195" t="s">
        <v>144</v>
      </c>
      <c r="C195" s="9" t="s">
        <v>11</v>
      </c>
      <c r="D195">
        <v>10.07</v>
      </c>
      <c r="P195" s="1">
        <f>IF(C188=L$4,8,0)</f>
        <v>0</v>
      </c>
      <c r="Q195" s="1">
        <f>IF(C189=L$4,7,0)</f>
        <v>0</v>
      </c>
      <c r="R195" s="1">
        <f>IF(C190=L$4,6,0)</f>
        <v>0</v>
      </c>
      <c r="S195" s="1">
        <f>IF(C191=L$4,5,0)</f>
        <v>0</v>
      </c>
      <c r="T195" s="1">
        <f>IF(C192=L$4,4,0)</f>
        <v>0</v>
      </c>
      <c r="U195" s="1">
        <f>IF(C193=L$4,3,0)</f>
        <v>0</v>
      </c>
      <c r="V195" s="1">
        <f>IF(C194=L$4,2,0)</f>
        <v>0</v>
      </c>
      <c r="W195" s="1">
        <f>IF(C195=L$4,1,0)</f>
        <v>0</v>
      </c>
    </row>
    <row r="196" spans="2:23" ht="13.5" customHeight="1">
      <c r="B196" t="s">
        <v>143</v>
      </c>
      <c r="C196" s="9" t="s">
        <v>10</v>
      </c>
      <c r="D196">
        <v>9.83</v>
      </c>
      <c r="P196" s="1">
        <f>IF(C188=M$4,8,0)</f>
        <v>8</v>
      </c>
      <c r="Q196" s="1">
        <f>IF(C189=M$4,7,0)</f>
        <v>0</v>
      </c>
      <c r="R196" s="1">
        <f>IF(C190=M$4,6,0)</f>
        <v>0</v>
      </c>
      <c r="S196" s="1">
        <f>IF(C191=M$4,5,0)</f>
        <v>0</v>
      </c>
      <c r="T196" s="1">
        <f>IF(C192=M$4,4,0)</f>
        <v>0</v>
      </c>
      <c r="U196" s="1">
        <f>IF(C193=M$4,3,0)</f>
        <v>0</v>
      </c>
      <c r="V196" s="1">
        <f>IF(C194=M$4,2,0)</f>
        <v>0</v>
      </c>
      <c r="W196" s="1">
        <f>IF(C195=M$4,1,0)</f>
        <v>0</v>
      </c>
    </row>
    <row r="197" spans="2:23" ht="13.5" customHeight="1">
      <c r="B197" t="s">
        <v>145</v>
      </c>
      <c r="C197" s="9" t="s">
        <v>12</v>
      </c>
      <c r="D197">
        <v>9.74</v>
      </c>
      <c r="P197" s="1">
        <f>IF(C188=N$4,8,0)</f>
        <v>0</v>
      </c>
      <c r="Q197" s="1">
        <f>IF(C189=N$4,7,0)</f>
        <v>0</v>
      </c>
      <c r="R197" s="1">
        <f>IF(C190=N$4,6,0)</f>
        <v>0</v>
      </c>
      <c r="S197" s="1">
        <f>IF(C191=N$4,5,0)</f>
        <v>0</v>
      </c>
      <c r="T197" s="1">
        <f>IF(C192=N$4,4,0)</f>
        <v>0</v>
      </c>
      <c r="U197" s="1">
        <f>IF(C193=N$4,3,0)</f>
        <v>0</v>
      </c>
      <c r="V197" s="1">
        <f>IF(C194=N$4,2,0)</f>
        <v>0</v>
      </c>
      <c r="W197" s="1">
        <f>IF(C195=N$4,1,0)</f>
        <v>0</v>
      </c>
    </row>
    <row r="198" spans="1:23" s="11" customFormat="1" ht="13.5" customHeight="1">
      <c r="A198" s="10"/>
      <c r="B198" t="s">
        <v>140</v>
      </c>
      <c r="C198" s="9" t="s">
        <v>37</v>
      </c>
      <c r="D198">
        <v>9.52</v>
      </c>
      <c r="E198" s="12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4"/>
      <c r="Q198" s="14"/>
      <c r="R198" s="14"/>
      <c r="S198" s="14"/>
      <c r="T198" s="14"/>
      <c r="U198" s="14"/>
      <c r="V198" s="14"/>
      <c r="W198" s="14"/>
    </row>
    <row r="199" spans="1:23" s="11" customFormat="1" ht="13.5" customHeight="1">
      <c r="A199" s="10"/>
      <c r="B199" t="s">
        <v>142</v>
      </c>
      <c r="C199" s="9" t="s">
        <v>9</v>
      </c>
      <c r="D199">
        <v>9.19</v>
      </c>
      <c r="E199" s="12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4"/>
      <c r="Q199" s="14"/>
      <c r="R199" s="14"/>
      <c r="S199" s="14"/>
      <c r="T199" s="14"/>
      <c r="U199" s="14"/>
      <c r="V199" s="14"/>
      <c r="W199" s="14"/>
    </row>
    <row r="200" spans="1:23" s="11" customFormat="1" ht="13.5" customHeight="1">
      <c r="A200" s="10"/>
      <c r="B200" s="9" t="s">
        <v>148</v>
      </c>
      <c r="C200" s="11" t="s">
        <v>10</v>
      </c>
      <c r="D200" s="22">
        <v>8.6</v>
      </c>
      <c r="E200" s="12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4"/>
      <c r="Q200" s="14"/>
      <c r="R200" s="14"/>
      <c r="S200" s="14"/>
      <c r="T200" s="14"/>
      <c r="U200" s="14"/>
      <c r="V200" s="14"/>
      <c r="W200" s="14"/>
    </row>
    <row r="201" spans="1:23" s="11" customFormat="1" ht="13.5" customHeight="1">
      <c r="A201" s="10"/>
      <c r="B201" s="9" t="s">
        <v>147</v>
      </c>
      <c r="C201" s="9" t="s">
        <v>37</v>
      </c>
      <c r="D201" s="22">
        <v>8</v>
      </c>
      <c r="E201" s="12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4"/>
      <c r="Q201" s="14"/>
      <c r="R201" s="14"/>
      <c r="S201" s="14"/>
      <c r="T201" s="14"/>
      <c r="U201" s="14"/>
      <c r="V201" s="14"/>
      <c r="W201" s="14"/>
    </row>
    <row r="202" spans="1:23" s="11" customFormat="1" ht="13.5" customHeight="1">
      <c r="A202" s="10"/>
      <c r="E202" s="12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4"/>
      <c r="Q202" s="14"/>
      <c r="R202" s="14"/>
      <c r="S202" s="14"/>
      <c r="T202" s="14"/>
      <c r="U202" s="14"/>
      <c r="V202" s="14"/>
      <c r="W202" s="14"/>
    </row>
    <row r="203" spans="1:23" s="16" customFormat="1" ht="13.5" customHeight="1" thickBot="1">
      <c r="A203" s="15"/>
      <c r="E203" s="17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9"/>
      <c r="Q203" s="19"/>
      <c r="R203" s="19"/>
      <c r="S203" s="19"/>
      <c r="T203" s="19"/>
      <c r="U203" s="19"/>
      <c r="V203" s="19"/>
      <c r="W203" s="19"/>
    </row>
    <row r="204" spans="1:23" ht="13.5" customHeight="1">
      <c r="A204" s="5" t="s">
        <v>4</v>
      </c>
      <c r="B204" t="s">
        <v>309</v>
      </c>
      <c r="C204" s="9" t="s">
        <v>13</v>
      </c>
      <c r="D204">
        <v>13.69</v>
      </c>
      <c r="E204" s="6">
        <f>SUM(P204:W204)</f>
        <v>5</v>
      </c>
      <c r="F204" s="6">
        <f>SUM(P205:W205)</f>
        <v>0</v>
      </c>
      <c r="G204" s="7">
        <f>SUM(P206:W206)</f>
        <v>7</v>
      </c>
      <c r="H204" s="6">
        <f>SUM(P207:W207)</f>
        <v>3</v>
      </c>
      <c r="I204" s="6">
        <f>SUM(P208:W208)</f>
        <v>2</v>
      </c>
      <c r="J204" s="7">
        <f>SUM(P209:W209)</f>
        <v>12</v>
      </c>
      <c r="K204" s="6">
        <f>SUM(P210:W210)</f>
        <v>0</v>
      </c>
      <c r="L204" s="6">
        <f>SUM(P211:W211)</f>
        <v>0</v>
      </c>
      <c r="M204" s="6">
        <f>SUM(P212:W212)</f>
        <v>7</v>
      </c>
      <c r="N204" s="6">
        <f>SUM(P213:W213)</f>
        <v>0</v>
      </c>
      <c r="P204" s="1">
        <f>IF(C204=E$4,8,0)</f>
        <v>0</v>
      </c>
      <c r="Q204" s="1">
        <f>IF(C205=E$4,7,0)</f>
        <v>0</v>
      </c>
      <c r="R204" s="1">
        <f>IF(C206=E$4,6,0)</f>
        <v>0</v>
      </c>
      <c r="S204" s="1">
        <f>IF(C207=E$4,5,0)</f>
        <v>5</v>
      </c>
      <c r="T204" s="1">
        <f>IF(C208=E$4,4,0)</f>
        <v>0</v>
      </c>
      <c r="U204" s="1">
        <f>IF(C209=E$4,3,0)</f>
        <v>0</v>
      </c>
      <c r="V204" s="1">
        <f>IF(C210=E$4,2,0)</f>
        <v>0</v>
      </c>
      <c r="W204" s="1">
        <f>IF(C211=E$4,1,0)</f>
        <v>0</v>
      </c>
    </row>
    <row r="205" spans="2:23" ht="13.5" customHeight="1">
      <c r="B205" t="s">
        <v>182</v>
      </c>
      <c r="C205" s="9" t="s">
        <v>15</v>
      </c>
      <c r="D205">
        <v>12.12</v>
      </c>
      <c r="P205" s="1">
        <f>IF(C204=F$4,8,0)</f>
        <v>0</v>
      </c>
      <c r="Q205" s="1">
        <f>IF(C205=F$4,7,0)</f>
        <v>0</v>
      </c>
      <c r="R205" s="1">
        <f>IF(C206=F$4,6,0)</f>
        <v>0</v>
      </c>
      <c r="S205" s="1">
        <f>IF(C207=F$4,5,0)</f>
        <v>0</v>
      </c>
      <c r="T205" s="1">
        <f>IF(C208=F$4,4,0)</f>
        <v>0</v>
      </c>
      <c r="U205" s="1">
        <f>IF(C209=F$4,3,0)</f>
        <v>0</v>
      </c>
      <c r="V205" s="1">
        <f>IF(C210=F$4,2,0)</f>
        <v>0</v>
      </c>
      <c r="W205" s="1">
        <f>IF(C211=F$4,1,0)</f>
        <v>0</v>
      </c>
    </row>
    <row r="206" spans="2:23" ht="13.5" customHeight="1">
      <c r="B206" t="s">
        <v>310</v>
      </c>
      <c r="C206" s="9" t="s">
        <v>11</v>
      </c>
      <c r="D206">
        <v>10.73</v>
      </c>
      <c r="P206" s="1">
        <f>IF(C204=G$4,8,0)</f>
        <v>0</v>
      </c>
      <c r="Q206" s="1">
        <f>IF(C205=G$4,7,0)</f>
        <v>0</v>
      </c>
      <c r="R206" s="1">
        <f>IF(C206=G$4,6,0)</f>
        <v>6</v>
      </c>
      <c r="S206" s="1">
        <f>IF(C207=G$4,5,0)</f>
        <v>0</v>
      </c>
      <c r="T206" s="1">
        <f>IF(C208=G$4,4,0)</f>
        <v>0</v>
      </c>
      <c r="U206" s="1">
        <f>IF(C209=G$4,3,0)</f>
        <v>0</v>
      </c>
      <c r="V206" s="1">
        <f>IF(C210=G$4,2,0)</f>
        <v>0</v>
      </c>
      <c r="W206" s="1">
        <f>IF(C211=G$4,1,0)</f>
        <v>1</v>
      </c>
    </row>
    <row r="207" spans="2:23" ht="13.5" customHeight="1">
      <c r="B207" t="s">
        <v>243</v>
      </c>
      <c r="C207" s="9" t="s">
        <v>9</v>
      </c>
      <c r="D207">
        <v>10.64</v>
      </c>
      <c r="P207" s="1">
        <f>IF(C204=H$4,8,0)</f>
        <v>0</v>
      </c>
      <c r="Q207" s="1">
        <f>IF(C205=H$4,7,0)</f>
        <v>0</v>
      </c>
      <c r="R207" s="1">
        <f>IF(C206=H$4,6,0)</f>
        <v>0</v>
      </c>
      <c r="S207" s="1">
        <f>IF(C207=H$4,5,0)</f>
        <v>0</v>
      </c>
      <c r="T207" s="1">
        <f>IF(C208=H$4,4,0)</f>
        <v>0</v>
      </c>
      <c r="U207" s="1">
        <f>IF(C209=H$4,3,0)</f>
        <v>3</v>
      </c>
      <c r="V207" s="1">
        <f>IF(C210=H$4,2,0)</f>
        <v>0</v>
      </c>
      <c r="W207" s="1">
        <f>IF(C211=H$4,1,0)</f>
        <v>0</v>
      </c>
    </row>
    <row r="208" spans="2:23" ht="13.5" customHeight="1">
      <c r="B208" t="s">
        <v>311</v>
      </c>
      <c r="C208" s="9" t="s">
        <v>13</v>
      </c>
      <c r="D208">
        <v>10.46</v>
      </c>
      <c r="P208" s="1">
        <f>IF(C204=I$4,8,0)</f>
        <v>0</v>
      </c>
      <c r="Q208" s="1">
        <f>IF(C205=I$4,7,0)</f>
        <v>0</v>
      </c>
      <c r="R208" s="1">
        <f>IF(C206=I$4,6,0)</f>
        <v>0</v>
      </c>
      <c r="S208" s="1">
        <f>IF(C207=I$4,5,0)</f>
        <v>0</v>
      </c>
      <c r="T208" s="1">
        <f>IF(C208=I$4,4,0)</f>
        <v>0</v>
      </c>
      <c r="U208" s="1">
        <f>IF(C209=I$4,3,0)</f>
        <v>0</v>
      </c>
      <c r="V208" s="1">
        <f>IF(C210=I$4,2,0)</f>
        <v>2</v>
      </c>
      <c r="W208" s="1">
        <f>IF(C211=I$4,1,0)</f>
        <v>0</v>
      </c>
    </row>
    <row r="209" spans="2:23" ht="13.5" customHeight="1">
      <c r="B209" t="s">
        <v>312</v>
      </c>
      <c r="C209" s="9" t="s">
        <v>12</v>
      </c>
      <c r="D209">
        <v>10.31</v>
      </c>
      <c r="P209" s="1">
        <f>IF(C204=J$4,8,0)</f>
        <v>8</v>
      </c>
      <c r="Q209" s="1">
        <f>IF(C205=J$4,7,0)</f>
        <v>0</v>
      </c>
      <c r="R209" s="1">
        <f>IF(C206=J$4,6,0)</f>
        <v>0</v>
      </c>
      <c r="S209" s="1">
        <f>IF(C207=J$4,5,0)</f>
        <v>0</v>
      </c>
      <c r="T209" s="1">
        <f>IF(C208=J$4,4,0)</f>
        <v>4</v>
      </c>
      <c r="U209" s="1">
        <f>IF(C209=J$4,3,0)</f>
        <v>0</v>
      </c>
      <c r="V209" s="1">
        <f>IF(C210=J$4,2,0)</f>
        <v>0</v>
      </c>
      <c r="W209" s="1">
        <f>IF(C211=J$4,1,0)</f>
        <v>0</v>
      </c>
    </row>
    <row r="210" spans="2:23" ht="13.5" customHeight="1">
      <c r="B210" t="s">
        <v>253</v>
      </c>
      <c r="C210" s="9" t="s">
        <v>36</v>
      </c>
      <c r="D210">
        <v>10.09</v>
      </c>
      <c r="P210" s="1">
        <f>IF(C204=K$4,8,0)</f>
        <v>0</v>
      </c>
      <c r="Q210" s="1">
        <f>IF(C205=K$4,7,0)</f>
        <v>0</v>
      </c>
      <c r="R210" s="1">
        <f>IF(C206=K$4,6,0)</f>
        <v>0</v>
      </c>
      <c r="S210" s="1">
        <f>IF(C207=K$4,5,0)</f>
        <v>0</v>
      </c>
      <c r="T210" s="1">
        <f>IF(C208=K$4,4,0)</f>
        <v>0</v>
      </c>
      <c r="U210" s="1">
        <f>IF(C209=K$4,3,0)</f>
        <v>0</v>
      </c>
      <c r="V210" s="1">
        <f>IF(C210=K$4,2,0)</f>
        <v>0</v>
      </c>
      <c r="W210" s="1">
        <f>IF(C211=K$4,1,0)</f>
        <v>0</v>
      </c>
    </row>
    <row r="211" spans="2:23" ht="13.5" customHeight="1">
      <c r="B211" t="s">
        <v>297</v>
      </c>
      <c r="C211" s="9" t="s">
        <v>11</v>
      </c>
      <c r="D211">
        <v>9.96</v>
      </c>
      <c r="P211" s="1">
        <f>IF(C204=L$4,8,0)</f>
        <v>0</v>
      </c>
      <c r="Q211" s="1">
        <f>IF(C205=L$4,7,0)</f>
        <v>0</v>
      </c>
      <c r="R211" s="1">
        <f>IF(C206=L$4,6,0)</f>
        <v>0</v>
      </c>
      <c r="S211" s="1">
        <f>IF(C207=L$4,5,0)</f>
        <v>0</v>
      </c>
      <c r="T211" s="1">
        <f>IF(C208=L$4,4,0)</f>
        <v>0</v>
      </c>
      <c r="U211" s="1">
        <f>IF(C209=L$4,3,0)</f>
        <v>0</v>
      </c>
      <c r="V211" s="1">
        <f>IF(C210=L$4,2,0)</f>
        <v>0</v>
      </c>
      <c r="W211" s="1">
        <f>IF(C211=L$4,1,0)</f>
        <v>0</v>
      </c>
    </row>
    <row r="212" spans="2:23" ht="13.5" customHeight="1">
      <c r="B212" t="s">
        <v>313</v>
      </c>
      <c r="C212" s="9" t="s">
        <v>10</v>
      </c>
      <c r="D212">
        <v>9.61</v>
      </c>
      <c r="P212" s="1">
        <f>IF(C204=M$4,8,0)</f>
        <v>0</v>
      </c>
      <c r="Q212" s="1">
        <f>IF(C205=M$4,7,0)</f>
        <v>7</v>
      </c>
      <c r="R212" s="1">
        <f>IF(C206=M$4,6,0)</f>
        <v>0</v>
      </c>
      <c r="S212" s="1">
        <f>IF(C207=M$4,5,0)</f>
        <v>0</v>
      </c>
      <c r="T212" s="1">
        <f>IF(C208=M$4,4,0)</f>
        <v>0</v>
      </c>
      <c r="U212" s="1">
        <f>IF(C209=M$4,3,0)</f>
        <v>0</v>
      </c>
      <c r="V212" s="1">
        <f>IF(C210=M$4,2,0)</f>
        <v>0</v>
      </c>
      <c r="W212" s="1">
        <f>IF(C211=M$4,1,0)</f>
        <v>0</v>
      </c>
    </row>
    <row r="213" spans="2:23" ht="13.5" customHeight="1">
      <c r="B213" t="s">
        <v>293</v>
      </c>
      <c r="C213" s="9" t="s">
        <v>36</v>
      </c>
      <c r="D213">
        <v>9.59</v>
      </c>
      <c r="P213" s="1">
        <f>IF(C204=N$4,8,0)</f>
        <v>0</v>
      </c>
      <c r="Q213" s="1">
        <f>IF(C205=N$4,7,0)</f>
        <v>0</v>
      </c>
      <c r="R213" s="1">
        <f>IF(C206=N$4,6,0)</f>
        <v>0</v>
      </c>
      <c r="S213" s="1">
        <f>IF(C207=N$4,5,0)</f>
        <v>0</v>
      </c>
      <c r="T213" s="1">
        <f>IF(C208=N$4,4,0)</f>
        <v>0</v>
      </c>
      <c r="U213" s="1">
        <f>IF(C209=N$4,3,0)</f>
        <v>0</v>
      </c>
      <c r="V213" s="1">
        <f>IF(C210=N$4,2,0)</f>
        <v>0</v>
      </c>
      <c r="W213" s="1">
        <f>IF(C211=N$4,1,0)</f>
        <v>0</v>
      </c>
    </row>
    <row r="214" spans="1:23" s="11" customFormat="1" ht="13.5" customHeight="1">
      <c r="A214" s="10"/>
      <c r="C214" s="9" t="s">
        <v>15</v>
      </c>
      <c r="D214" s="11">
        <v>9.13</v>
      </c>
      <c r="E214" s="12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4"/>
      <c r="Q214" s="14"/>
      <c r="R214" s="14"/>
      <c r="S214" s="14"/>
      <c r="T214" s="14"/>
      <c r="U214" s="14"/>
      <c r="V214" s="14"/>
      <c r="W214" s="14"/>
    </row>
    <row r="215" spans="1:23" s="11" customFormat="1" ht="13.5" customHeight="1">
      <c r="A215" s="10"/>
      <c r="B215" s="9" t="s">
        <v>314</v>
      </c>
      <c r="C215" s="9" t="s">
        <v>10</v>
      </c>
      <c r="D215" s="9">
        <v>9.11</v>
      </c>
      <c r="E215" s="12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4"/>
      <c r="Q215" s="14"/>
      <c r="R215" s="14"/>
      <c r="S215" s="14"/>
      <c r="T215" s="14"/>
      <c r="U215" s="14"/>
      <c r="V215" s="14"/>
      <c r="W215" s="14"/>
    </row>
    <row r="216" spans="1:23" s="11" customFormat="1" ht="13.5" customHeight="1">
      <c r="A216" s="10"/>
      <c r="B216" s="9" t="s">
        <v>240</v>
      </c>
      <c r="C216" s="9" t="s">
        <v>12</v>
      </c>
      <c r="D216" s="9">
        <v>8.42</v>
      </c>
      <c r="E216" s="12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4"/>
      <c r="Q216" s="14"/>
      <c r="R216" s="14"/>
      <c r="S216" s="14"/>
      <c r="T216" s="14"/>
      <c r="U216" s="14"/>
      <c r="V216" s="14"/>
      <c r="W216" s="14"/>
    </row>
    <row r="217" spans="1:23" s="11" customFormat="1" ht="13.5" customHeight="1">
      <c r="A217" s="10"/>
      <c r="B217" s="9" t="s">
        <v>315</v>
      </c>
      <c r="C217" s="9" t="s">
        <v>37</v>
      </c>
      <c r="D217" s="9">
        <v>8.14</v>
      </c>
      <c r="E217" s="12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4"/>
      <c r="Q217" s="14"/>
      <c r="R217" s="14"/>
      <c r="S217" s="14"/>
      <c r="T217" s="14"/>
      <c r="U217" s="14"/>
      <c r="V217" s="14"/>
      <c r="W217" s="14"/>
    </row>
    <row r="218" spans="1:23" s="11" customFormat="1" ht="13.5" customHeight="1">
      <c r="A218" s="10"/>
      <c r="B218" s="9" t="s">
        <v>241</v>
      </c>
      <c r="C218" s="9" t="s">
        <v>37</v>
      </c>
      <c r="D218" s="9">
        <v>7.15</v>
      </c>
      <c r="E218" s="12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4"/>
      <c r="Q218" s="14"/>
      <c r="R218" s="14"/>
      <c r="S218" s="14"/>
      <c r="T218" s="14"/>
      <c r="U218" s="14"/>
      <c r="V218" s="14"/>
      <c r="W218" s="14"/>
    </row>
    <row r="219" spans="1:23" s="11" customFormat="1" ht="13.5" customHeight="1">
      <c r="A219" s="10"/>
      <c r="E219" s="12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4"/>
      <c r="Q219" s="14"/>
      <c r="R219" s="14"/>
      <c r="S219" s="14"/>
      <c r="T219" s="14"/>
      <c r="U219" s="14"/>
      <c r="V219" s="14"/>
      <c r="W219" s="14"/>
    </row>
    <row r="220" spans="1:23" s="16" customFormat="1" ht="13.5" customHeight="1" thickBot="1">
      <c r="A220" s="15"/>
      <c r="E220" s="17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9"/>
      <c r="Q220" s="19"/>
      <c r="R220" s="19"/>
      <c r="S220" s="19"/>
      <c r="T220" s="19"/>
      <c r="U220" s="19"/>
      <c r="V220" s="19"/>
      <c r="W220" s="19"/>
    </row>
    <row r="221" spans="1:23" ht="13.5" customHeight="1">
      <c r="A221" s="5" t="s">
        <v>24</v>
      </c>
      <c r="B221" t="s">
        <v>243</v>
      </c>
      <c r="C221" s="9" t="s">
        <v>9</v>
      </c>
      <c r="D221">
        <v>29.39</v>
      </c>
      <c r="E221" s="6">
        <f>SUM(P221:W221)</f>
        <v>8</v>
      </c>
      <c r="F221" s="6">
        <f>SUM(P222:W222)</f>
        <v>0</v>
      </c>
      <c r="G221" s="7">
        <f>SUM(P223:W223)</f>
        <v>10</v>
      </c>
      <c r="H221" s="6">
        <f>SUM(P224:W224)</f>
        <v>5</v>
      </c>
      <c r="I221" s="6">
        <f>SUM(P225:W225)</f>
        <v>0</v>
      </c>
      <c r="J221" s="7">
        <f>SUM(P226:W226)</f>
        <v>10</v>
      </c>
      <c r="K221" s="6">
        <f>SUM(P227:W227)</f>
        <v>0</v>
      </c>
      <c r="L221" s="6">
        <f>SUM(P228:W228)</f>
        <v>0</v>
      </c>
      <c r="M221" s="6">
        <f>SUM(P229:W229)</f>
        <v>3</v>
      </c>
      <c r="N221" s="6">
        <f>SUM(P230:W230)</f>
        <v>0</v>
      </c>
      <c r="P221" s="1">
        <f>IF(C221=E$4,8,0)</f>
        <v>8</v>
      </c>
      <c r="Q221" s="1">
        <f>IF(C222=E$4,7,0)</f>
        <v>0</v>
      </c>
      <c r="R221" s="1">
        <f>IF(C223=E$4,6,0)</f>
        <v>0</v>
      </c>
      <c r="S221" s="1">
        <f>IF(C224=E$4,5,0)</f>
        <v>0</v>
      </c>
      <c r="T221" s="1">
        <f>IF(C225=E$4,4,0)</f>
        <v>0</v>
      </c>
      <c r="U221" s="1">
        <f>IF(C226=E$4,3,0)</f>
        <v>0</v>
      </c>
      <c r="V221" s="1">
        <f>IF(C227=E$4,2,0)</f>
        <v>0</v>
      </c>
      <c r="W221" s="1">
        <f>IF(C228=E$4,1,0)</f>
        <v>0</v>
      </c>
    </row>
    <row r="222" spans="2:23" ht="13.5" customHeight="1">
      <c r="B222" t="s">
        <v>71</v>
      </c>
      <c r="C222" s="9" t="s">
        <v>13</v>
      </c>
      <c r="D222">
        <v>27.82</v>
      </c>
      <c r="P222" s="1">
        <f>IF(C221=F$4,8,0)</f>
        <v>0</v>
      </c>
      <c r="Q222" s="1">
        <f>IF(C222=F$4,7,0)</f>
        <v>0</v>
      </c>
      <c r="R222" s="1">
        <f>IF(C223=F$4,6,0)</f>
        <v>0</v>
      </c>
      <c r="S222" s="1">
        <f>IF(C224=F$4,5,0)</f>
        <v>0</v>
      </c>
      <c r="T222" s="1">
        <f>IF(C225=F$4,4,0)</f>
        <v>0</v>
      </c>
      <c r="U222" s="1">
        <f>IF(C226=F$4,3,0)</f>
        <v>0</v>
      </c>
      <c r="V222" s="1">
        <f>IF(C227=F$4,2,0)</f>
        <v>0</v>
      </c>
      <c r="W222" s="1">
        <f>IF(C228=F$4,1,0)</f>
        <v>0</v>
      </c>
    </row>
    <row r="223" spans="2:23" ht="13.5" customHeight="1">
      <c r="B223" t="s">
        <v>245</v>
      </c>
      <c r="C223" s="9" t="s">
        <v>11</v>
      </c>
      <c r="D223">
        <v>27.56</v>
      </c>
      <c r="P223" s="1">
        <f>IF(C221=G$4,8,0)</f>
        <v>0</v>
      </c>
      <c r="Q223" s="1">
        <f>IF(C222=G$4,7,0)</f>
        <v>0</v>
      </c>
      <c r="R223" s="1">
        <f>IF(C223=G$4,6,0)</f>
        <v>6</v>
      </c>
      <c r="S223" s="1">
        <f>IF(C224=G$4,5,0)</f>
        <v>0</v>
      </c>
      <c r="T223" s="1">
        <f>IF(C225=G$4,4,0)</f>
        <v>4</v>
      </c>
      <c r="U223" s="1">
        <f>IF(C226=G$4,3,0)</f>
        <v>0</v>
      </c>
      <c r="V223" s="1">
        <f>IF(C227=G$4,2,0)</f>
        <v>0</v>
      </c>
      <c r="W223" s="1">
        <f>IF(C228=G$4,1,0)</f>
        <v>0</v>
      </c>
    </row>
    <row r="224" spans="2:23" ht="13.5" customHeight="1">
      <c r="B224" t="s">
        <v>240</v>
      </c>
      <c r="C224" s="9" t="s">
        <v>12</v>
      </c>
      <c r="D224">
        <v>24.75</v>
      </c>
      <c r="P224" s="1">
        <f>IF(C221=H$4,8,0)</f>
        <v>0</v>
      </c>
      <c r="Q224" s="1">
        <f>IF(C222=H$4,7,0)</f>
        <v>0</v>
      </c>
      <c r="R224" s="1">
        <f>IF(C223=H$4,6,0)</f>
        <v>0</v>
      </c>
      <c r="S224" s="1">
        <f>IF(C224=H$4,5,0)</f>
        <v>5</v>
      </c>
      <c r="T224" s="1">
        <f>IF(C225=H$4,4,0)</f>
        <v>0</v>
      </c>
      <c r="U224" s="1">
        <f>IF(C226=H$4,3,0)</f>
        <v>0</v>
      </c>
      <c r="V224" s="1">
        <f>IF(C227=H$4,2,0)</f>
        <v>0</v>
      </c>
      <c r="W224" s="1">
        <f>IF(C228=H$4,1,0)</f>
        <v>0</v>
      </c>
    </row>
    <row r="225" spans="2:23" ht="13.5" customHeight="1">
      <c r="B225" s="9" t="s">
        <v>250</v>
      </c>
      <c r="C225" s="9" t="s">
        <v>11</v>
      </c>
      <c r="D225" s="9">
        <v>24.39</v>
      </c>
      <c r="P225" s="1">
        <f>IF(C221=I$4,8,0)</f>
        <v>0</v>
      </c>
      <c r="Q225" s="1">
        <f>IF(C222=I$4,7,0)</f>
        <v>0</v>
      </c>
      <c r="R225" s="1">
        <f>IF(C223=I$4,6,0)</f>
        <v>0</v>
      </c>
      <c r="S225" s="1">
        <f>IF(C224=I$4,5,0)</f>
        <v>0</v>
      </c>
      <c r="T225" s="1">
        <f>IF(C225=I$4,4,0)</f>
        <v>0</v>
      </c>
      <c r="U225" s="1">
        <f>IF(C226=I$4,3,0)</f>
        <v>0</v>
      </c>
      <c r="V225" s="1">
        <f>IF(C227=I$4,2,0)</f>
        <v>0</v>
      </c>
      <c r="W225" s="1">
        <f>IF(C228=I$4,1,0)</f>
        <v>0</v>
      </c>
    </row>
    <row r="226" spans="2:23" ht="13.5" customHeight="1">
      <c r="B226" t="s">
        <v>247</v>
      </c>
      <c r="C226" s="9" t="s">
        <v>13</v>
      </c>
      <c r="D226">
        <v>24.2</v>
      </c>
      <c r="P226" s="1">
        <f>IF(C221=J$4,8,0)</f>
        <v>0</v>
      </c>
      <c r="Q226" s="1">
        <f>IF(C222=J$4,7,0)</f>
        <v>7</v>
      </c>
      <c r="R226" s="1">
        <f>IF(C223=J$4,6,0)</f>
        <v>0</v>
      </c>
      <c r="S226" s="1">
        <f>IF(C224=J$4,5,0)</f>
        <v>0</v>
      </c>
      <c r="T226" s="1">
        <f>IF(C225=J$4,4,0)</f>
        <v>0</v>
      </c>
      <c r="U226" s="1">
        <f>IF(C226=J$4,3,0)</f>
        <v>3</v>
      </c>
      <c r="V226" s="1">
        <f>IF(C227=J$4,2,0)</f>
        <v>0</v>
      </c>
      <c r="W226" s="1">
        <f>IF(C228=J$4,1,0)</f>
        <v>0</v>
      </c>
    </row>
    <row r="227" spans="2:23" ht="13.5" customHeight="1">
      <c r="B227" t="s">
        <v>242</v>
      </c>
      <c r="C227" s="9" t="s">
        <v>15</v>
      </c>
      <c r="D227">
        <v>23.99</v>
      </c>
      <c r="P227" s="1">
        <f>IF(C221=K$4,8,0)</f>
        <v>0</v>
      </c>
      <c r="Q227" s="1">
        <f>IF(C222=K$4,7,0)</f>
        <v>0</v>
      </c>
      <c r="R227" s="1">
        <f>IF(C223=K$4,6,0)</f>
        <v>0</v>
      </c>
      <c r="S227" s="1">
        <f>IF(C224=K$4,5,0)</f>
        <v>0</v>
      </c>
      <c r="T227" s="1">
        <f>IF(C225=K$4,4,0)</f>
        <v>0</v>
      </c>
      <c r="U227" s="1">
        <f>IF(C226=K$4,3,0)</f>
        <v>0</v>
      </c>
      <c r="V227" s="1">
        <f>IF(C227=K$4,2,0)</f>
        <v>0</v>
      </c>
      <c r="W227" s="1">
        <f>IF(C228=K$4,1,0)</f>
        <v>0</v>
      </c>
    </row>
    <row r="228" spans="2:23" ht="13.5" customHeight="1">
      <c r="B228" t="s">
        <v>248</v>
      </c>
      <c r="C228" s="9" t="s">
        <v>15</v>
      </c>
      <c r="D228">
        <v>23.83</v>
      </c>
      <c r="P228" s="1">
        <f>IF(C221=L$4,8,0)</f>
        <v>0</v>
      </c>
      <c r="Q228" s="1">
        <f>IF(C222=L$4,7,0)</f>
        <v>0</v>
      </c>
      <c r="R228" s="1">
        <f>IF(C223=L$4,6,0)</f>
        <v>0</v>
      </c>
      <c r="S228" s="1">
        <f>IF(C224=L$4,5,0)</f>
        <v>0</v>
      </c>
      <c r="T228" s="1">
        <f>IF(C225=L$4,4,0)</f>
        <v>0</v>
      </c>
      <c r="U228" s="1">
        <f>IF(C226=L$4,3,0)</f>
        <v>0</v>
      </c>
      <c r="V228" s="1">
        <f>IF(C227=L$4,2,0)</f>
        <v>0</v>
      </c>
      <c r="W228" s="1">
        <f>IF(C228=L$4,1,0)</f>
        <v>0</v>
      </c>
    </row>
    <row r="229" spans="2:23" ht="13.5" customHeight="1">
      <c r="B229" t="s">
        <v>246</v>
      </c>
      <c r="C229" s="9" t="s">
        <v>12</v>
      </c>
      <c r="D229">
        <v>23.76</v>
      </c>
      <c r="P229" s="1">
        <f>IF(C221=M$4,8,0)</f>
        <v>0</v>
      </c>
      <c r="Q229" s="1">
        <f>IF(C222=M$4,7,0)</f>
        <v>0</v>
      </c>
      <c r="R229" s="1">
        <f>IF(C223=M$4,6,0)</f>
        <v>0</v>
      </c>
      <c r="S229" s="1">
        <f>IF(C224=M$4,5,0)</f>
        <v>0</v>
      </c>
      <c r="T229" s="1">
        <f>IF(C225=M$4,4,0)</f>
        <v>0</v>
      </c>
      <c r="U229" s="1">
        <f>IF(C226=M$4,3,0)</f>
        <v>0</v>
      </c>
      <c r="V229" s="1">
        <f>IF(C227=M$4,2,0)</f>
        <v>2</v>
      </c>
      <c r="W229" s="1">
        <f>IF(C228=M$4,1,0)</f>
        <v>1</v>
      </c>
    </row>
    <row r="230" spans="2:23" ht="13.5" customHeight="1">
      <c r="B230" t="s">
        <v>244</v>
      </c>
      <c r="C230" s="9" t="s">
        <v>10</v>
      </c>
      <c r="D230">
        <v>20.5</v>
      </c>
      <c r="P230" s="1">
        <f>IF(C221=N$4,8,0)</f>
        <v>0</v>
      </c>
      <c r="Q230" s="1">
        <f>IF(C222=N$4,7,0)</f>
        <v>0</v>
      </c>
      <c r="R230" s="1">
        <f>IF(C223=N$4,6,0)</f>
        <v>0</v>
      </c>
      <c r="S230" s="1">
        <f>IF(C224=N$4,5,0)</f>
        <v>0</v>
      </c>
      <c r="T230" s="1">
        <f>IF(C225=N$4,4,0)</f>
        <v>0</v>
      </c>
      <c r="U230" s="1">
        <f>IF(C226=N$4,3,0)</f>
        <v>0</v>
      </c>
      <c r="V230" s="1">
        <f>IF(C227=N$4,2,0)</f>
        <v>0</v>
      </c>
      <c r="W230" s="1">
        <f>IF(C228=N$4,1,0)</f>
        <v>0</v>
      </c>
    </row>
    <row r="231" spans="1:23" s="11" customFormat="1" ht="13.5" customHeight="1">
      <c r="A231" s="10"/>
      <c r="B231" s="11" t="s">
        <v>249</v>
      </c>
      <c r="C231" s="9" t="s">
        <v>10</v>
      </c>
      <c r="D231" s="11">
        <v>19.19</v>
      </c>
      <c r="E231" s="12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4"/>
      <c r="Q231" s="14"/>
      <c r="R231" s="14"/>
      <c r="S231" s="14"/>
      <c r="T231" s="14"/>
      <c r="U231" s="14"/>
      <c r="V231" s="14"/>
      <c r="W231" s="14"/>
    </row>
    <row r="232" spans="1:23" s="11" customFormat="1" ht="13.5" customHeight="1">
      <c r="A232" s="10"/>
      <c r="B232"/>
      <c r="C232" s="9"/>
      <c r="D232"/>
      <c r="E232" s="12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4"/>
      <c r="Q232" s="14"/>
      <c r="R232" s="14"/>
      <c r="S232" s="14"/>
      <c r="T232" s="14"/>
      <c r="U232" s="14"/>
      <c r="V232" s="14"/>
      <c r="W232" s="14"/>
    </row>
    <row r="233" spans="1:23" s="16" customFormat="1" ht="13.5" customHeight="1" thickBot="1">
      <c r="A233" s="15"/>
      <c r="E233" s="17"/>
      <c r="F233" s="17"/>
      <c r="G233" s="18"/>
      <c r="H233" s="18"/>
      <c r="I233" s="18"/>
      <c r="J233" s="18"/>
      <c r="K233" s="18"/>
      <c r="L233" s="18"/>
      <c r="M233" s="18"/>
      <c r="N233" s="18"/>
      <c r="O233" s="18"/>
      <c r="P233" s="19"/>
      <c r="Q233" s="19"/>
      <c r="R233" s="19"/>
      <c r="S233" s="19"/>
      <c r="T233" s="19"/>
      <c r="U233" s="19"/>
      <c r="V233" s="19"/>
      <c r="W233" s="19"/>
    </row>
    <row r="234" spans="1:23" ht="13.5" customHeight="1">
      <c r="A234" s="5" t="s">
        <v>25</v>
      </c>
      <c r="B234" t="s">
        <v>291</v>
      </c>
      <c r="C234" s="9" t="s">
        <v>9</v>
      </c>
      <c r="D234">
        <v>33.56</v>
      </c>
      <c r="E234" s="6">
        <f>SUM(P234:W234)</f>
        <v>8</v>
      </c>
      <c r="F234" s="6">
        <f>SUM(P235:W235)</f>
        <v>1</v>
      </c>
      <c r="G234" s="7">
        <f>SUM(P236:W236)</f>
        <v>5</v>
      </c>
      <c r="H234" s="6">
        <f>SUM(P237:W237)</f>
        <v>0</v>
      </c>
      <c r="I234" s="6">
        <f>SUM(P238:W238)</f>
        <v>6</v>
      </c>
      <c r="J234" s="7">
        <f>SUM(P239:W239)</f>
        <v>3</v>
      </c>
      <c r="K234" s="6">
        <f>SUM(P240:W240)</f>
        <v>7</v>
      </c>
      <c r="L234" s="6">
        <f>SUM(P241:W241)</f>
        <v>0</v>
      </c>
      <c r="M234" s="6">
        <f>SUM(P242:W242)</f>
        <v>6</v>
      </c>
      <c r="N234" s="6">
        <f>SUM(P243:W243)</f>
        <v>0</v>
      </c>
      <c r="P234" s="1">
        <f>IF(C234=E$4,8,0)</f>
        <v>8</v>
      </c>
      <c r="Q234" s="1">
        <f>IF(C235=E$4,7,0)</f>
        <v>0</v>
      </c>
      <c r="R234" s="1">
        <f>IF(C236=E$4,6,0)</f>
        <v>0</v>
      </c>
      <c r="S234" s="1">
        <f>IF(C237=E$4,5,0)</f>
        <v>0</v>
      </c>
      <c r="T234" s="1">
        <f>IF(C238=E$4,4,0)</f>
        <v>0</v>
      </c>
      <c r="U234" s="1">
        <f>IF(C239=E$4,3,0)</f>
        <v>0</v>
      </c>
      <c r="V234" s="1">
        <f>IF(C240=E$4,2,0)</f>
        <v>0</v>
      </c>
      <c r="W234" s="1">
        <f>IF(C241=E$4,1,0)</f>
        <v>0</v>
      </c>
    </row>
    <row r="235" spans="2:23" ht="13.5" customHeight="1">
      <c r="B235" t="s">
        <v>295</v>
      </c>
      <c r="C235" s="9" t="s">
        <v>37</v>
      </c>
      <c r="D235">
        <v>32.93</v>
      </c>
      <c r="P235" s="1">
        <f>IF(C234=F$4,8,0)</f>
        <v>0</v>
      </c>
      <c r="Q235" s="1">
        <f>IF(C235=F$4,7,0)</f>
        <v>0</v>
      </c>
      <c r="R235" s="1">
        <f>IF(C236=F$4,6,0)</f>
        <v>0</v>
      </c>
      <c r="S235" s="1">
        <f>IF(C237=F$4,5,0)</f>
        <v>0</v>
      </c>
      <c r="T235" s="1">
        <f>IF(C238=F$4,4,0)</f>
        <v>0</v>
      </c>
      <c r="U235" s="1">
        <f>IF(C239=F$4,3,0)</f>
        <v>0</v>
      </c>
      <c r="V235" s="1">
        <f>IF(C240=F$4,2,0)</f>
        <v>0</v>
      </c>
      <c r="W235" s="1">
        <f>IF(C241=F$4,1,0)</f>
        <v>1</v>
      </c>
    </row>
    <row r="236" spans="2:23" ht="13.5" customHeight="1">
      <c r="B236" t="s">
        <v>293</v>
      </c>
      <c r="C236" s="9" t="s">
        <v>36</v>
      </c>
      <c r="D236">
        <v>32.88</v>
      </c>
      <c r="P236" s="1">
        <f>IF(C234=G$4,8,0)</f>
        <v>0</v>
      </c>
      <c r="Q236" s="1">
        <f>IF(C235=G$4,7,0)</f>
        <v>0</v>
      </c>
      <c r="R236" s="1">
        <f>IF(C236=G$4,6,0)</f>
        <v>0</v>
      </c>
      <c r="S236" s="1">
        <f>IF(C237=G$4,5,0)</f>
        <v>5</v>
      </c>
      <c r="T236" s="1">
        <f>IF(C238=G$4,4,0)</f>
        <v>0</v>
      </c>
      <c r="U236" s="1">
        <f>IF(C239=G$4,3,0)</f>
        <v>0</v>
      </c>
      <c r="V236" s="1">
        <f>IF(C240=G$4,2,0)</f>
        <v>0</v>
      </c>
      <c r="W236" s="1">
        <f>IF(C241=G$4,1,0)</f>
        <v>0</v>
      </c>
    </row>
    <row r="237" spans="2:23" ht="13.5" customHeight="1">
      <c r="B237" t="s">
        <v>292</v>
      </c>
      <c r="C237" s="9" t="s">
        <v>11</v>
      </c>
      <c r="D237">
        <v>31.25</v>
      </c>
      <c r="P237" s="1">
        <f>IF(C234=H$4,8,0)</f>
        <v>0</v>
      </c>
      <c r="Q237" s="1">
        <f>IF(C235=H$4,7,0)</f>
        <v>0</v>
      </c>
      <c r="R237" s="1">
        <f>IF(C236=H$4,6,0)</f>
        <v>0</v>
      </c>
      <c r="S237" s="1">
        <f>IF(C237=H$4,5,0)</f>
        <v>0</v>
      </c>
      <c r="T237" s="1">
        <f>IF(C238=H$4,4,0)</f>
        <v>0</v>
      </c>
      <c r="U237" s="1">
        <f>IF(C239=H$4,3,0)</f>
        <v>0</v>
      </c>
      <c r="V237" s="1">
        <f>IF(C240=H$4,2,0)</f>
        <v>0</v>
      </c>
      <c r="W237" s="1">
        <f>IF(C241=H$4,1,0)</f>
        <v>0</v>
      </c>
    </row>
    <row r="238" spans="2:23" ht="13.5" customHeight="1">
      <c r="B238" t="s">
        <v>290</v>
      </c>
      <c r="C238" s="9" t="s">
        <v>15</v>
      </c>
      <c r="D238">
        <v>30.81</v>
      </c>
      <c r="P238" s="1">
        <f>IF(C234=I$4,8,0)</f>
        <v>0</v>
      </c>
      <c r="Q238" s="1">
        <f>IF(C235=I$4,7,0)</f>
        <v>0</v>
      </c>
      <c r="R238" s="1">
        <f>IF(C236=I$4,6,0)</f>
        <v>6</v>
      </c>
      <c r="S238" s="1">
        <f>IF(C237=I$4,5,0)</f>
        <v>0</v>
      </c>
      <c r="T238" s="1">
        <f>IF(C238=I$4,4,0)</f>
        <v>0</v>
      </c>
      <c r="U238" s="1">
        <f>IF(C239=I$4,3,0)</f>
        <v>0</v>
      </c>
      <c r="V238" s="1">
        <f>IF(C240=I$4,2,0)</f>
        <v>0</v>
      </c>
      <c r="W238" s="1">
        <f>IF(C241=I$4,1,0)</f>
        <v>0</v>
      </c>
    </row>
    <row r="239" spans="2:23" ht="13.5" customHeight="1">
      <c r="B239" t="s">
        <v>294</v>
      </c>
      <c r="C239" s="9" t="s">
        <v>13</v>
      </c>
      <c r="D239">
        <v>30.42</v>
      </c>
      <c r="P239" s="1">
        <f>IF(C234=J$4,8,0)</f>
        <v>0</v>
      </c>
      <c r="Q239" s="1">
        <f>IF(C235=J$4,7,0)</f>
        <v>0</v>
      </c>
      <c r="R239" s="1">
        <f>IF(C236=J$4,6,0)</f>
        <v>0</v>
      </c>
      <c r="S239" s="1">
        <f>IF(C237=J$4,5,0)</f>
        <v>0</v>
      </c>
      <c r="T239" s="1">
        <f>IF(C238=J$4,4,0)</f>
        <v>0</v>
      </c>
      <c r="U239" s="1">
        <f>IF(C239=J$4,3,0)</f>
        <v>3</v>
      </c>
      <c r="V239" s="1">
        <f>IF(C240=J$4,2,0)</f>
        <v>0</v>
      </c>
      <c r="W239" s="1">
        <f>IF(C241=J$4,1,0)</f>
        <v>0</v>
      </c>
    </row>
    <row r="240" spans="2:23" ht="13.5" customHeight="1">
      <c r="B240" t="s">
        <v>248</v>
      </c>
      <c r="C240" s="9" t="s">
        <v>15</v>
      </c>
      <c r="D240">
        <v>27.71</v>
      </c>
      <c r="P240" s="1">
        <f>IF(C234=K$4,8,0)</f>
        <v>0</v>
      </c>
      <c r="Q240" s="1">
        <f>IF(C235=K$4,7,0)</f>
        <v>7</v>
      </c>
      <c r="R240" s="1">
        <f>IF(C236=K$4,6,0)</f>
        <v>0</v>
      </c>
      <c r="S240" s="1">
        <f>IF(C237=K$4,5,0)</f>
        <v>0</v>
      </c>
      <c r="T240" s="1">
        <f>IF(C238=K$4,4,0)</f>
        <v>0</v>
      </c>
      <c r="U240" s="1">
        <f>IF(C239=K$4,3,0)</f>
        <v>0</v>
      </c>
      <c r="V240" s="1">
        <f>IF(C240=K$4,2,0)</f>
        <v>0</v>
      </c>
      <c r="W240" s="1">
        <f>IF(C241=K$4,1,0)</f>
        <v>0</v>
      </c>
    </row>
    <row r="241" spans="2:23" ht="13.5" customHeight="1">
      <c r="B241" t="s">
        <v>296</v>
      </c>
      <c r="C241" s="9" t="s">
        <v>10</v>
      </c>
      <c r="D241">
        <v>26.15</v>
      </c>
      <c r="P241" s="1">
        <f>IF(C234=L$4,8,0)</f>
        <v>0</v>
      </c>
      <c r="Q241" s="1">
        <f>IF(C235=L$4,7,0)</f>
        <v>0</v>
      </c>
      <c r="R241" s="1">
        <f>IF(C236=L$4,6,0)</f>
        <v>0</v>
      </c>
      <c r="S241" s="1">
        <f>IF(C237=L$4,5,0)</f>
        <v>0</v>
      </c>
      <c r="T241" s="1">
        <f>IF(C238=L$4,4,0)</f>
        <v>0</v>
      </c>
      <c r="U241" s="1">
        <f>IF(C239=L$4,3,0)</f>
        <v>0</v>
      </c>
      <c r="V241" s="1">
        <f>IF(C240=L$4,2,0)</f>
        <v>0</v>
      </c>
      <c r="W241" s="1">
        <f>IF(C241=L$4,1,0)</f>
        <v>0</v>
      </c>
    </row>
    <row r="242" spans="2:23" ht="13.5" customHeight="1">
      <c r="B242" s="9" t="s">
        <v>287</v>
      </c>
      <c r="C242" s="9" t="s">
        <v>36</v>
      </c>
      <c r="D242" s="9">
        <v>24.86</v>
      </c>
      <c r="P242" s="1">
        <f>IF(C234=M$4,8,0)</f>
        <v>0</v>
      </c>
      <c r="Q242" s="1">
        <f>IF(C235=M$4,7,0)</f>
        <v>0</v>
      </c>
      <c r="R242" s="1">
        <f>IF(C236=M$4,6,0)</f>
        <v>0</v>
      </c>
      <c r="S242" s="1">
        <f>IF(C237=M$4,5,0)</f>
        <v>0</v>
      </c>
      <c r="T242" s="1">
        <f>IF(C238=M$4,4,0)</f>
        <v>4</v>
      </c>
      <c r="U242" s="1">
        <f>IF(C239=M$4,3,0)</f>
        <v>0</v>
      </c>
      <c r="V242" s="1">
        <f>IF(C240=M$4,2,0)</f>
        <v>2</v>
      </c>
      <c r="W242" s="1">
        <f>IF(C241=M$4,1,0)</f>
        <v>0</v>
      </c>
    </row>
    <row r="243" spans="2:23" ht="13.5" customHeight="1">
      <c r="B243" t="s">
        <v>289</v>
      </c>
      <c r="C243" s="9" t="s">
        <v>37</v>
      </c>
      <c r="D243">
        <v>22.41</v>
      </c>
      <c r="P243" s="1">
        <f>IF(C234=N$4,8,0)</f>
        <v>0</v>
      </c>
      <c r="Q243" s="1">
        <f>IF(C235=N$4,7,0)</f>
        <v>0</v>
      </c>
      <c r="R243" s="1">
        <f>IF(C236=N$4,6,0)</f>
        <v>0</v>
      </c>
      <c r="S243" s="1">
        <f>IF(C237=N$4,5,0)</f>
        <v>0</v>
      </c>
      <c r="T243" s="1">
        <f>IF(C238=N$4,4,0)</f>
        <v>0</v>
      </c>
      <c r="U243" s="1">
        <f>IF(C239=N$4,3,0)</f>
        <v>0</v>
      </c>
      <c r="V243" s="1">
        <f>IF(C240=N$4,2,0)</f>
        <v>0</v>
      </c>
      <c r="W243" s="1">
        <f>IF(C241=N$4,1,0)</f>
        <v>0</v>
      </c>
    </row>
    <row r="244" spans="1:23" s="11" customFormat="1" ht="13.5" customHeight="1">
      <c r="A244" s="10"/>
      <c r="B244" t="s">
        <v>262</v>
      </c>
      <c r="C244" s="9" t="s">
        <v>10</v>
      </c>
      <c r="D244">
        <v>21.86</v>
      </c>
      <c r="E244" s="12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4"/>
      <c r="Q244" s="14"/>
      <c r="R244" s="14"/>
      <c r="S244" s="14"/>
      <c r="T244" s="14"/>
      <c r="U244" s="14"/>
      <c r="V244" s="14"/>
      <c r="W244" s="14"/>
    </row>
    <row r="245" spans="1:23" s="11" customFormat="1" ht="13.5" customHeight="1">
      <c r="A245" s="10"/>
      <c r="B245" s="9" t="s">
        <v>63</v>
      </c>
      <c r="C245" s="9" t="s">
        <v>13</v>
      </c>
      <c r="D245" s="9">
        <v>12.28</v>
      </c>
      <c r="E245" s="12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4"/>
      <c r="Q245" s="14"/>
      <c r="R245" s="14"/>
      <c r="S245" s="14"/>
      <c r="T245" s="14"/>
      <c r="U245" s="14"/>
      <c r="V245" s="14"/>
      <c r="W245" s="14"/>
    </row>
    <row r="246" spans="1:23" s="11" customFormat="1" ht="13.5" customHeight="1">
      <c r="A246" s="10"/>
      <c r="B246" s="11" t="s">
        <v>297</v>
      </c>
      <c r="C246" s="9" t="s">
        <v>11</v>
      </c>
      <c r="D246" s="11" t="s">
        <v>298</v>
      </c>
      <c r="E246" s="12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4"/>
      <c r="Q246" s="14"/>
      <c r="R246" s="14"/>
      <c r="S246" s="14"/>
      <c r="T246" s="14"/>
      <c r="U246" s="14"/>
      <c r="V246" s="14"/>
      <c r="W246" s="14"/>
    </row>
    <row r="247" spans="1:23" s="11" customFormat="1" ht="13.5" customHeight="1">
      <c r="A247" s="10"/>
      <c r="C247" s="9"/>
      <c r="E247" s="12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4"/>
      <c r="Q247" s="14"/>
      <c r="R247" s="14"/>
      <c r="S247" s="14"/>
      <c r="T247" s="14"/>
      <c r="U247" s="14"/>
      <c r="V247" s="14"/>
      <c r="W247" s="14"/>
    </row>
    <row r="248" spans="1:23" s="16" customFormat="1" ht="13.5" customHeight="1" thickBot="1">
      <c r="A248" s="15"/>
      <c r="E248" s="17"/>
      <c r="F248" s="17"/>
      <c r="G248" s="18"/>
      <c r="H248" s="18"/>
      <c r="I248" s="18"/>
      <c r="J248" s="18"/>
      <c r="K248" s="18"/>
      <c r="L248" s="18"/>
      <c r="M248" s="18"/>
      <c r="N248" s="18"/>
      <c r="O248" s="18"/>
      <c r="P248" s="19"/>
      <c r="Q248" s="19"/>
      <c r="R248" s="19"/>
      <c r="S248" s="19"/>
      <c r="T248" s="19"/>
      <c r="U248" s="19"/>
      <c r="V248" s="19"/>
      <c r="W248" s="19"/>
    </row>
    <row r="249" spans="1:15" ht="13.5" customHeight="1">
      <c r="A249" s="5" t="s">
        <v>0</v>
      </c>
      <c r="D249" s="6"/>
      <c r="E249" s="6">
        <f>SUM(E5:E244)</f>
        <v>56</v>
      </c>
      <c r="F249" s="6">
        <f aca="true" t="shared" si="0" ref="F249:N249">SUM(F5:F244)</f>
        <v>25.5</v>
      </c>
      <c r="G249" s="6">
        <f t="shared" si="0"/>
        <v>107</v>
      </c>
      <c r="H249" s="6">
        <f t="shared" si="0"/>
        <v>33</v>
      </c>
      <c r="I249" s="6">
        <f t="shared" si="0"/>
        <v>49.5</v>
      </c>
      <c r="J249" s="6">
        <f t="shared" si="0"/>
        <v>99</v>
      </c>
      <c r="K249" s="6">
        <f t="shared" si="0"/>
        <v>22</v>
      </c>
      <c r="L249" s="6">
        <f t="shared" si="0"/>
        <v>0</v>
      </c>
      <c r="M249" s="6">
        <f t="shared" si="0"/>
        <v>70</v>
      </c>
      <c r="N249" s="6">
        <f t="shared" si="0"/>
        <v>0</v>
      </c>
      <c r="O249"/>
    </row>
    <row r="250" spans="4:15" ht="13.5" customHeight="1">
      <c r="D250" s="6"/>
      <c r="F250" s="7"/>
      <c r="O250"/>
    </row>
    <row r="251" spans="4:15" ht="13.5" customHeight="1">
      <c r="D251" s="6"/>
      <c r="E251" s="8" t="s">
        <v>9</v>
      </c>
      <c r="F251" s="8" t="s">
        <v>10</v>
      </c>
      <c r="G251" s="8" t="s">
        <v>11</v>
      </c>
      <c r="H251" s="8" t="s">
        <v>12</v>
      </c>
      <c r="I251" s="8" t="s">
        <v>36</v>
      </c>
      <c r="J251" s="8" t="s">
        <v>13</v>
      </c>
      <c r="K251" s="8" t="s">
        <v>37</v>
      </c>
      <c r="L251" s="8" t="s">
        <v>14</v>
      </c>
      <c r="M251" s="8" t="s">
        <v>15</v>
      </c>
      <c r="N251" s="8" t="s">
        <v>44</v>
      </c>
      <c r="O251"/>
    </row>
    <row r="252" spans="4:15" ht="13.5" customHeight="1">
      <c r="D252" s="6"/>
      <c r="F252" s="7"/>
      <c r="O252"/>
    </row>
    <row r="253" spans="4:15" ht="12.75">
      <c r="D253" s="6"/>
      <c r="F253" s="7"/>
      <c r="O253"/>
    </row>
    <row r="254" spans="4:15" ht="12.75">
      <c r="D254" s="6"/>
      <c r="F254" s="7"/>
      <c r="O254"/>
    </row>
    <row r="255" spans="4:15" ht="12.75">
      <c r="D255" s="6"/>
      <c r="F255" s="7"/>
      <c r="O255"/>
    </row>
    <row r="256" spans="4:15" ht="12.75">
      <c r="D256" s="6"/>
      <c r="F256" s="7"/>
      <c r="O256"/>
    </row>
    <row r="257" spans="4:15" ht="12.75">
      <c r="D257" s="6"/>
      <c r="F257" s="7"/>
      <c r="O2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X264"/>
  <sheetViews>
    <sheetView zoomScalePageLayoutView="0" workbookViewId="0" topLeftCell="A1">
      <selection activeCell="P1" sqref="P1:W16384"/>
    </sheetView>
  </sheetViews>
  <sheetFormatPr defaultColWidth="9.140625" defaultRowHeight="12.75"/>
  <cols>
    <col min="1" max="1" width="9.140625" style="5" customWidth="1"/>
    <col min="2" max="2" width="17.57421875" style="0" customWidth="1"/>
    <col min="4" max="4" width="13.57421875" style="1" customWidth="1"/>
    <col min="5" max="6" width="9.140625" style="6" customWidth="1"/>
    <col min="7" max="11" width="9.140625" style="7" customWidth="1"/>
    <col min="12" max="12" width="0" style="7" hidden="1" customWidth="1"/>
    <col min="13" max="13" width="9.140625" style="7" customWidth="1"/>
    <col min="14" max="14" width="0" style="7" hidden="1" customWidth="1"/>
    <col min="15" max="15" width="9.140625" style="7" customWidth="1"/>
    <col min="16" max="23" width="0" style="0" hidden="1" customWidth="1"/>
  </cols>
  <sheetData>
    <row r="1" ht="15.75">
      <c r="A1" s="3" t="s">
        <v>7</v>
      </c>
    </row>
    <row r="2" spans="1:2" ht="15.75">
      <c r="A2" s="3" t="s">
        <v>46</v>
      </c>
      <c r="B2" s="4"/>
    </row>
    <row r="3" spans="1:2" ht="12.75">
      <c r="A3" s="5" t="s">
        <v>26</v>
      </c>
      <c r="B3" s="2"/>
    </row>
    <row r="4" spans="1:15" ht="12.75">
      <c r="A4" s="5" t="s">
        <v>1</v>
      </c>
      <c r="B4" s="2" t="s">
        <v>2</v>
      </c>
      <c r="C4" s="2" t="s">
        <v>16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36</v>
      </c>
      <c r="J4" s="8" t="s">
        <v>13</v>
      </c>
      <c r="K4" s="8" t="s">
        <v>37</v>
      </c>
      <c r="L4" s="8" t="s">
        <v>14</v>
      </c>
      <c r="M4" s="8" t="s">
        <v>15</v>
      </c>
      <c r="N4" s="8" t="s">
        <v>44</v>
      </c>
      <c r="O4" s="8"/>
    </row>
    <row r="5" spans="1:24" ht="12.75">
      <c r="A5" s="5" t="s">
        <v>19</v>
      </c>
      <c r="B5" t="s">
        <v>90</v>
      </c>
      <c r="C5" t="s">
        <v>37</v>
      </c>
      <c r="D5" s="1" t="s">
        <v>103</v>
      </c>
      <c r="E5" s="6">
        <f>SUM(P5:W5)</f>
        <v>0</v>
      </c>
      <c r="F5" s="6">
        <f>SUM(P6:W6)</f>
        <v>1</v>
      </c>
      <c r="G5" s="7">
        <f>SUM(P7:W7)</f>
        <v>11</v>
      </c>
      <c r="H5" s="6">
        <f>SUM(P8:W8)</f>
        <v>0</v>
      </c>
      <c r="I5" s="6">
        <f>SUM(P9:W9)</f>
        <v>8</v>
      </c>
      <c r="J5" s="7">
        <f>SUM(P10:W10)</f>
        <v>8</v>
      </c>
      <c r="K5" s="6">
        <f>SUM(P11:W11)</f>
        <v>8</v>
      </c>
      <c r="L5" s="6">
        <f>SUM(P12:W12)</f>
        <v>0</v>
      </c>
      <c r="M5" s="6">
        <f>SUM(P13:W13)</f>
        <v>0</v>
      </c>
      <c r="N5" s="6">
        <f>SUM(P14:W14)</f>
        <v>0</v>
      </c>
      <c r="P5" s="1">
        <f>IF(C5=E$4,8,0)</f>
        <v>0</v>
      </c>
      <c r="Q5" s="1">
        <f>IF(C6=E$4,7,0)</f>
        <v>0</v>
      </c>
      <c r="R5" s="1">
        <f>IF(C7=E$4,6,0)</f>
        <v>0</v>
      </c>
      <c r="S5" s="1">
        <f>IF(C8=E$4,5,0)</f>
        <v>0</v>
      </c>
      <c r="T5" s="1">
        <f>IF(C9=E$4,4,0)</f>
        <v>0</v>
      </c>
      <c r="U5" s="1">
        <f>IF(C10=E$4,3,0)</f>
        <v>0</v>
      </c>
      <c r="V5" s="1">
        <f>IF(C11=E$4,2,0)</f>
        <v>0</v>
      </c>
      <c r="W5" s="1">
        <f>IF(C12=E$4,1,0)</f>
        <v>0</v>
      </c>
      <c r="X5" s="1"/>
    </row>
    <row r="6" spans="2:23" ht="12.75">
      <c r="B6" t="s">
        <v>86</v>
      </c>
      <c r="C6" t="s">
        <v>11</v>
      </c>
      <c r="D6" s="1" t="s">
        <v>99</v>
      </c>
      <c r="P6" s="1">
        <f>IF(C5=F$4,8,0)</f>
        <v>0</v>
      </c>
      <c r="Q6" s="1">
        <f>IF(C6=F$4,7,0)</f>
        <v>0</v>
      </c>
      <c r="R6" s="1">
        <f>IF(C7=F$4,6,0)</f>
        <v>0</v>
      </c>
      <c r="S6" s="1">
        <f>IF(C8=F$4,5,0)</f>
        <v>0</v>
      </c>
      <c r="T6" s="1">
        <f>IF(C9=F$4,4,0)</f>
        <v>0</v>
      </c>
      <c r="U6" s="1">
        <f>IF(C10=F$4,3,0)</f>
        <v>0</v>
      </c>
      <c r="V6" s="1">
        <f>IF(C11=F$4,2,0)</f>
        <v>0</v>
      </c>
      <c r="W6" s="1">
        <f>IF(C12=F$4,1,0)</f>
        <v>1</v>
      </c>
    </row>
    <row r="7" spans="2:23" ht="12.75">
      <c r="B7" t="s">
        <v>87</v>
      </c>
      <c r="C7" t="s">
        <v>36</v>
      </c>
      <c r="D7" s="1" t="s">
        <v>100</v>
      </c>
      <c r="P7" s="1">
        <f>IF(C5=G$4,8,0)</f>
        <v>0</v>
      </c>
      <c r="Q7" s="1">
        <f>IF(C6=G$4,7,0)</f>
        <v>7</v>
      </c>
      <c r="R7" s="1">
        <f>IF(C7=G$4,6,0)</f>
        <v>0</v>
      </c>
      <c r="S7" s="1">
        <f>IF(C8=G$4,5,0)</f>
        <v>0</v>
      </c>
      <c r="T7" s="1">
        <f>IF(C9=G$4,4,0)</f>
        <v>4</v>
      </c>
      <c r="U7" s="1">
        <f>IF(C10=G$4,3,0)</f>
        <v>0</v>
      </c>
      <c r="V7" s="1">
        <f>IF(C11=G$4,2,0)</f>
        <v>0</v>
      </c>
      <c r="W7" s="1">
        <f>IF(C12=G$4,1,0)</f>
        <v>0</v>
      </c>
    </row>
    <row r="8" spans="2:23" ht="12.75">
      <c r="B8" t="s">
        <v>88</v>
      </c>
      <c r="C8" t="s">
        <v>13</v>
      </c>
      <c r="D8" s="1" t="s">
        <v>101</v>
      </c>
      <c r="P8" s="1">
        <f>IF(C5=H$4,8,0)</f>
        <v>0</v>
      </c>
      <c r="Q8" s="1">
        <f>IF(C6=H$4,7,0)</f>
        <v>0</v>
      </c>
      <c r="R8" s="1">
        <f>IF(C7=H$4,6,0)</f>
        <v>0</v>
      </c>
      <c r="S8" s="1">
        <f>IF(C8=H$4,5,0)</f>
        <v>0</v>
      </c>
      <c r="T8" s="1">
        <f>IF(C9=H$4,4,0)</f>
        <v>0</v>
      </c>
      <c r="U8" s="1">
        <f>IF(C10=H$4,3,0)</f>
        <v>0</v>
      </c>
      <c r="V8" s="1">
        <f>IF(C11=H$4,2,0)</f>
        <v>0</v>
      </c>
      <c r="W8" s="1">
        <f>IF(C12=H$4,1,0)</f>
        <v>0</v>
      </c>
    </row>
    <row r="9" spans="2:23" ht="12.75">
      <c r="B9" t="s">
        <v>91</v>
      </c>
      <c r="C9" t="s">
        <v>11</v>
      </c>
      <c r="D9" s="1" t="s">
        <v>104</v>
      </c>
      <c r="P9" s="1">
        <f>IF(C5=I$4,8,0)</f>
        <v>0</v>
      </c>
      <c r="Q9" s="1">
        <f>IF(C6=I$4,7,0)</f>
        <v>0</v>
      </c>
      <c r="R9" s="1">
        <f>IF(C7=I$4,6,0)</f>
        <v>6</v>
      </c>
      <c r="S9" s="1">
        <f>IF(C8=I$4,5,0)</f>
        <v>0</v>
      </c>
      <c r="T9" s="1">
        <f>IF(C9=I$4,4,0)</f>
        <v>0</v>
      </c>
      <c r="U9" s="1">
        <f>IF(C10=I$4,3,0)</f>
        <v>0</v>
      </c>
      <c r="V9" s="1">
        <f>IF(C11=I$4,2,0)</f>
        <v>2</v>
      </c>
      <c r="W9" s="1">
        <f>IF(C12=I$4,1,0)</f>
        <v>0</v>
      </c>
    </row>
    <row r="10" spans="2:23" ht="12.75">
      <c r="B10" t="s">
        <v>93</v>
      </c>
      <c r="C10" t="s">
        <v>13</v>
      </c>
      <c r="D10" s="1" t="s">
        <v>106</v>
      </c>
      <c r="P10" s="1">
        <f>IF(C5=J$4,8,0)</f>
        <v>0</v>
      </c>
      <c r="Q10" s="1">
        <f>IF(C6=J$4,7,0)</f>
        <v>0</v>
      </c>
      <c r="R10" s="1">
        <f>IF(C7=J$4,6,0)</f>
        <v>0</v>
      </c>
      <c r="S10" s="1">
        <f>IF(C8=J$4,5,0)</f>
        <v>5</v>
      </c>
      <c r="T10" s="1">
        <f>IF(C9=J$4,4,0)</f>
        <v>0</v>
      </c>
      <c r="U10" s="1">
        <f>IF(C10=J$4,3,0)</f>
        <v>3</v>
      </c>
      <c r="V10" s="1">
        <f>IF(C11=J$4,2,0)</f>
        <v>0</v>
      </c>
      <c r="W10" s="1">
        <f>IF(C12=J$4,1,0)</f>
        <v>0</v>
      </c>
    </row>
    <row r="11" spans="2:23" ht="12.75">
      <c r="B11" t="s">
        <v>92</v>
      </c>
      <c r="C11" t="s">
        <v>36</v>
      </c>
      <c r="D11" s="1" t="s">
        <v>105</v>
      </c>
      <c r="P11" s="1">
        <f>IF(C5=K$4,8,0)</f>
        <v>8</v>
      </c>
      <c r="Q11" s="1">
        <f>IF(C6=K$4,7,0)</f>
        <v>0</v>
      </c>
      <c r="R11" s="1">
        <f>IF(C7=K$4,6,0)</f>
        <v>0</v>
      </c>
      <c r="S11" s="1">
        <f>IF(C8=K$4,5,0)</f>
        <v>0</v>
      </c>
      <c r="T11" s="1">
        <f>IF(C9=K$4,4,0)</f>
        <v>0</v>
      </c>
      <c r="U11" s="1">
        <f>IF(C10=K$4,3,0)</f>
        <v>0</v>
      </c>
      <c r="V11" s="1">
        <f>IF(C11=K$4,2,0)</f>
        <v>0</v>
      </c>
      <c r="W11" s="1">
        <f>IF(C12=K$4,1,0)</f>
        <v>0</v>
      </c>
    </row>
    <row r="12" spans="2:23" ht="12.75">
      <c r="B12" s="9" t="s">
        <v>98</v>
      </c>
      <c r="C12" s="9" t="s">
        <v>10</v>
      </c>
      <c r="D12" s="24" t="s">
        <v>110</v>
      </c>
      <c r="P12" s="1">
        <f>IF(C5=L$4,8,0)</f>
        <v>0</v>
      </c>
      <c r="Q12" s="1">
        <f>IF(C6=L$4,7,0)</f>
        <v>0</v>
      </c>
      <c r="R12" s="1">
        <f>IF(C7=L$4,6,0)</f>
        <v>0</v>
      </c>
      <c r="S12" s="1">
        <f>IF(C8=L$4,5,0)</f>
        <v>0</v>
      </c>
      <c r="T12" s="1">
        <f>IF(C9=L$4,4,0)</f>
        <v>0</v>
      </c>
      <c r="U12" s="1">
        <f>IF(C10=L$4,3,0)</f>
        <v>0</v>
      </c>
      <c r="V12" s="1">
        <f>IF(C11=L$4,2,0)</f>
        <v>0</v>
      </c>
      <c r="W12" s="1">
        <f>IF(C12=L$4,1,0)</f>
        <v>0</v>
      </c>
    </row>
    <row r="13" spans="2:23" ht="12.75">
      <c r="B13" t="s">
        <v>94</v>
      </c>
      <c r="C13" t="s">
        <v>12</v>
      </c>
      <c r="D13" s="1" t="s">
        <v>107</v>
      </c>
      <c r="P13" s="1">
        <f>IF(C5=M$4,8,0)</f>
        <v>0</v>
      </c>
      <c r="Q13" s="1">
        <f>IF(C6=M$4,7,0)</f>
        <v>0</v>
      </c>
      <c r="R13" s="1">
        <f>IF(C7=M$4,6,0)</f>
        <v>0</v>
      </c>
      <c r="S13" s="1">
        <f>IF(C8=M$4,5,0)</f>
        <v>0</v>
      </c>
      <c r="T13" s="1">
        <f>IF(C9=M$4,4,0)</f>
        <v>0</v>
      </c>
      <c r="U13" s="1">
        <f>IF(C10=M$4,3,0)</f>
        <v>0</v>
      </c>
      <c r="V13" s="1">
        <f>IF(C11=M$4,2,0)</f>
        <v>0</v>
      </c>
      <c r="W13" s="1">
        <f>IF(C12=M$4,1,0)</f>
        <v>0</v>
      </c>
    </row>
    <row r="14" spans="2:23" ht="12.75">
      <c r="B14" t="s">
        <v>95</v>
      </c>
      <c r="C14" t="s">
        <v>15</v>
      </c>
      <c r="D14" s="1" t="s">
        <v>108</v>
      </c>
      <c r="P14" s="1">
        <f>IF(C5=N$4,8,0)</f>
        <v>0</v>
      </c>
      <c r="Q14" s="1">
        <f>IF(C6=N$4,7,0)</f>
        <v>0</v>
      </c>
      <c r="R14" s="1">
        <f>IF(C7=N$4,6,0)</f>
        <v>0</v>
      </c>
      <c r="S14" s="1">
        <f>IF(C8=N$4,5,0)</f>
        <v>0</v>
      </c>
      <c r="T14" s="1">
        <f>IF(C9=N$4,4,0)</f>
        <v>0</v>
      </c>
      <c r="U14" s="1">
        <f>IF(C10=N$4,3,0)</f>
        <v>0</v>
      </c>
      <c r="V14" s="1">
        <f>IF(C11=N$4,2,0)</f>
        <v>0</v>
      </c>
      <c r="W14" s="1">
        <f>IF(C12=N$4,1,0)</f>
        <v>0</v>
      </c>
    </row>
    <row r="15" spans="1:23" s="11" customFormat="1" ht="12.75">
      <c r="A15" s="10"/>
      <c r="B15" t="s">
        <v>89</v>
      </c>
      <c r="C15" t="s">
        <v>12</v>
      </c>
      <c r="D15" s="1" t="s">
        <v>102</v>
      </c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14"/>
    </row>
    <row r="16" spans="1:23" s="11" customFormat="1" ht="12.75">
      <c r="A16" s="10"/>
      <c r="B16" s="9" t="s">
        <v>97</v>
      </c>
      <c r="C16" s="9" t="s">
        <v>10</v>
      </c>
      <c r="D16" s="24" t="s">
        <v>109</v>
      </c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4"/>
      <c r="T16" s="14"/>
      <c r="U16" s="14"/>
      <c r="V16" s="14"/>
      <c r="W16" s="14"/>
    </row>
    <row r="17" spans="1:23" s="11" customFormat="1" ht="12.75">
      <c r="A17" s="10"/>
      <c r="B17" s="11" t="s">
        <v>96</v>
      </c>
      <c r="C17" s="11" t="s">
        <v>15</v>
      </c>
      <c r="D17" s="14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3" s="11" customFormat="1" ht="12.75">
      <c r="A18" s="10"/>
      <c r="D18" s="14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3" s="16" customFormat="1" ht="13.5" thickBot="1">
      <c r="A19" s="15"/>
      <c r="D19" s="19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9"/>
    </row>
    <row r="20" spans="1:23" ht="12.75">
      <c r="A20" s="5" t="s">
        <v>20</v>
      </c>
      <c r="B20" t="s">
        <v>167</v>
      </c>
      <c r="C20" s="9" t="s">
        <v>11</v>
      </c>
      <c r="D20" t="s">
        <v>157</v>
      </c>
      <c r="E20" s="6">
        <f>SUM(P20:W20)</f>
        <v>0</v>
      </c>
      <c r="F20" s="6">
        <f>SUM(P21:W21)</f>
        <v>1</v>
      </c>
      <c r="G20" s="7">
        <f>SUM(P22:W22)</f>
        <v>13</v>
      </c>
      <c r="H20" s="6">
        <f>SUM(P23:W23)</f>
        <v>10</v>
      </c>
      <c r="I20" s="6">
        <f>SUM(P24:W24)</f>
        <v>6</v>
      </c>
      <c r="J20" s="7">
        <f>SUM(P25:W25)</f>
        <v>6</v>
      </c>
      <c r="K20" s="6">
        <f>SUM(P26:W26)</f>
        <v>0</v>
      </c>
      <c r="L20" s="6">
        <f>SUM(P27:W27)</f>
        <v>0</v>
      </c>
      <c r="M20" s="6">
        <f>SUM(P28:W28)</f>
        <v>0</v>
      </c>
      <c r="N20" s="6">
        <f>SUM(P29:W29)</f>
        <v>0</v>
      </c>
      <c r="P20" s="1">
        <f>IF(C20=E$4,8,0)</f>
        <v>0</v>
      </c>
      <c r="Q20" s="1">
        <f>IF(C21=E$4,7,0)</f>
        <v>0</v>
      </c>
      <c r="R20" s="1">
        <f>IF(C22=E$4,6,0)</f>
        <v>0</v>
      </c>
      <c r="S20" s="1">
        <f>IF(C23=E$4,5,0)</f>
        <v>0</v>
      </c>
      <c r="T20" s="1">
        <f>IF(C24=E$4,4,0)</f>
        <v>0</v>
      </c>
      <c r="U20" s="1">
        <f>IF(C25=E$4,3,0)</f>
        <v>0</v>
      </c>
      <c r="V20" s="1">
        <f>IF(C26=E$4,2,0)</f>
        <v>0</v>
      </c>
      <c r="W20" s="1">
        <f>IF(C27=E$4,1,0)</f>
        <v>0</v>
      </c>
    </row>
    <row r="21" spans="1:23" ht="12.75">
      <c r="A21" s="5" t="s">
        <v>41</v>
      </c>
      <c r="B21" t="s">
        <v>169</v>
      </c>
      <c r="C21" s="9" t="s">
        <v>12</v>
      </c>
      <c r="D21" t="s">
        <v>158</v>
      </c>
      <c r="P21" s="1">
        <f>IF(C20=F$4,8,0)</f>
        <v>0</v>
      </c>
      <c r="Q21" s="1">
        <f>IF(C21=F$4,7,0)</f>
        <v>0</v>
      </c>
      <c r="R21" s="1">
        <f>IF(C22=F$4,6,0)</f>
        <v>0</v>
      </c>
      <c r="S21" s="1">
        <f>IF(C23=F$4,5,0)</f>
        <v>0</v>
      </c>
      <c r="T21" s="1">
        <f>IF(C24=F$4,4,0)</f>
        <v>0</v>
      </c>
      <c r="U21" s="1">
        <f>IF(C25=F$4,3,0)</f>
        <v>0</v>
      </c>
      <c r="V21" s="1">
        <f>IF(C26=F$4,2,0)</f>
        <v>0</v>
      </c>
      <c r="W21" s="1">
        <f>IF(C27=F$4,1,0)</f>
        <v>1</v>
      </c>
    </row>
    <row r="22" spans="2:23" ht="12.75">
      <c r="B22" t="s">
        <v>170</v>
      </c>
      <c r="C22" s="9" t="s">
        <v>13</v>
      </c>
      <c r="D22" t="s">
        <v>159</v>
      </c>
      <c r="P22" s="1">
        <f>IF(C20=G$4,8,0)</f>
        <v>8</v>
      </c>
      <c r="Q22" s="1">
        <f>IF(C21=G$4,7,0)</f>
        <v>0</v>
      </c>
      <c r="R22" s="1">
        <f>IF(C22=G$4,6,0)</f>
        <v>0</v>
      </c>
      <c r="S22" s="1">
        <f>IF(C23=G$4,5,0)</f>
        <v>5</v>
      </c>
      <c r="T22" s="1">
        <f>IF(C24=G$4,4,0)</f>
        <v>0</v>
      </c>
      <c r="U22" s="1">
        <f>IF(C25=G$4,3,0)</f>
        <v>0</v>
      </c>
      <c r="V22" s="1">
        <f>IF(C26=G$4,2,0)</f>
        <v>0</v>
      </c>
      <c r="W22" s="1">
        <f>IF(C27=G$4,1,0)</f>
        <v>0</v>
      </c>
    </row>
    <row r="23" spans="2:23" ht="12.75">
      <c r="B23" t="s">
        <v>171</v>
      </c>
      <c r="C23" s="9" t="s">
        <v>11</v>
      </c>
      <c r="D23" t="s">
        <v>160</v>
      </c>
      <c r="P23" s="1">
        <f>IF(C20=H$4,8,0)</f>
        <v>0</v>
      </c>
      <c r="Q23" s="1">
        <f>IF(C21=H$4,7,0)</f>
        <v>7</v>
      </c>
      <c r="R23" s="1">
        <f>IF(C22=H$4,6,0)</f>
        <v>0</v>
      </c>
      <c r="S23" s="1">
        <f>IF(C23=H$4,5,0)</f>
        <v>0</v>
      </c>
      <c r="T23" s="1">
        <f>IF(C24=H$4,4,0)</f>
        <v>0</v>
      </c>
      <c r="U23" s="1">
        <f>IF(C25=H$4,3,0)</f>
        <v>3</v>
      </c>
      <c r="V23" s="1">
        <f>IF(C26=H$4,2,0)</f>
        <v>0</v>
      </c>
      <c r="W23" s="1">
        <f>IF(C27=H$4,1,0)</f>
        <v>0</v>
      </c>
    </row>
    <row r="24" spans="2:23" ht="12.75">
      <c r="B24" t="s">
        <v>172</v>
      </c>
      <c r="C24" s="9" t="s">
        <v>36</v>
      </c>
      <c r="D24" t="s">
        <v>161</v>
      </c>
      <c r="P24" s="1">
        <f>IF(C20=I$4,8,0)</f>
        <v>0</v>
      </c>
      <c r="Q24" s="1">
        <f>IF(C21=I$4,7,0)</f>
        <v>0</v>
      </c>
      <c r="R24" s="1">
        <f>IF(C22=I$4,6,0)</f>
        <v>0</v>
      </c>
      <c r="S24" s="1">
        <f>IF(C23=I$4,5,0)</f>
        <v>0</v>
      </c>
      <c r="T24" s="1">
        <f>IF(C24=I$4,4,0)</f>
        <v>4</v>
      </c>
      <c r="U24" s="1">
        <f>IF(C25=I$4,3,0)</f>
        <v>0</v>
      </c>
      <c r="V24" s="1">
        <f>IF(C26=I$4,2,0)</f>
        <v>2</v>
      </c>
      <c r="W24" s="1">
        <f>IF(C27=I$4,1,0)</f>
        <v>0</v>
      </c>
    </row>
    <row r="25" spans="2:23" ht="12.75">
      <c r="B25" t="s">
        <v>173</v>
      </c>
      <c r="C25" s="9" t="s">
        <v>12</v>
      </c>
      <c r="D25" t="s">
        <v>162</v>
      </c>
      <c r="P25" s="1">
        <f>IF(C20=J$4,8,0)</f>
        <v>0</v>
      </c>
      <c r="Q25" s="1">
        <f>IF(C21=J$4,7,0)</f>
        <v>0</v>
      </c>
      <c r="R25" s="1">
        <f>IF(C22=J$4,6,0)</f>
        <v>6</v>
      </c>
      <c r="S25" s="1">
        <f>IF(C23=J$4,5,0)</f>
        <v>0</v>
      </c>
      <c r="T25" s="1">
        <f>IF(C24=J$4,4,0)</f>
        <v>0</v>
      </c>
      <c r="U25" s="1">
        <f>IF(C25=J$4,3,0)</f>
        <v>0</v>
      </c>
      <c r="V25" s="1">
        <f>IF(C26=J$4,2,0)</f>
        <v>0</v>
      </c>
      <c r="W25" s="1">
        <f>IF(C27=J$4,1,0)</f>
        <v>0</v>
      </c>
    </row>
    <row r="26" spans="2:23" ht="12.75">
      <c r="B26" t="s">
        <v>174</v>
      </c>
      <c r="C26" s="9" t="s">
        <v>36</v>
      </c>
      <c r="D26" t="s">
        <v>163</v>
      </c>
      <c r="P26" s="1">
        <f>IF(C20=K$4,8,0)</f>
        <v>0</v>
      </c>
      <c r="Q26" s="1">
        <f>IF(C21=K$4,7,0)</f>
        <v>0</v>
      </c>
      <c r="R26" s="1">
        <f>IF(C22=K$4,6,0)</f>
        <v>0</v>
      </c>
      <c r="S26" s="1">
        <f>IF(C23=K$4,5,0)</f>
        <v>0</v>
      </c>
      <c r="T26" s="1">
        <f>IF(C24=K$4,4,0)</f>
        <v>0</v>
      </c>
      <c r="U26" s="1">
        <f>IF(C25=K$4,3,0)</f>
        <v>0</v>
      </c>
      <c r="V26" s="1">
        <f>IF(C26=K$4,2,0)</f>
        <v>0</v>
      </c>
      <c r="W26" s="1">
        <f>IF(C27=K$4,1,0)</f>
        <v>0</v>
      </c>
    </row>
    <row r="27" spans="2:23" ht="12.75">
      <c r="B27" t="s">
        <v>175</v>
      </c>
      <c r="C27" s="9" t="s">
        <v>10</v>
      </c>
      <c r="D27" t="s">
        <v>164</v>
      </c>
      <c r="P27" s="1">
        <f>IF(C20=L$4,8,0)</f>
        <v>0</v>
      </c>
      <c r="Q27" s="1">
        <f>IF(C21=L$4,7,0)</f>
        <v>0</v>
      </c>
      <c r="R27" s="1">
        <f>IF(C22=L$4,6,0)</f>
        <v>0</v>
      </c>
      <c r="S27" s="1">
        <f>IF(C23=L$4,5,0)</f>
        <v>0</v>
      </c>
      <c r="T27" s="1">
        <f>IF(C24=L$4,4,0)</f>
        <v>0</v>
      </c>
      <c r="U27" s="1">
        <f>IF(C25=L$4,3,0)</f>
        <v>0</v>
      </c>
      <c r="V27" s="1">
        <f>IF(C26=L$4,2,0)</f>
        <v>0</v>
      </c>
      <c r="W27" s="1">
        <f>IF(C27=L$4,1,0)</f>
        <v>0</v>
      </c>
    </row>
    <row r="28" spans="2:23" ht="12.75">
      <c r="B28" t="s">
        <v>176</v>
      </c>
      <c r="C28" s="9" t="s">
        <v>13</v>
      </c>
      <c r="D28" t="s">
        <v>165</v>
      </c>
      <c r="P28" s="1">
        <f>IF(C20=M$4,8,0)</f>
        <v>0</v>
      </c>
      <c r="Q28" s="1">
        <f>IF(C21=M$4,7,0)</f>
        <v>0</v>
      </c>
      <c r="R28" s="1">
        <f>IF(C22=M$4,6,0)</f>
        <v>0</v>
      </c>
      <c r="S28" s="1">
        <f>IF(C23=M$4,5,0)</f>
        <v>0</v>
      </c>
      <c r="T28" s="1">
        <f>IF(C24=M$4,4,0)</f>
        <v>0</v>
      </c>
      <c r="U28" s="1">
        <f>IF(C25=M$4,3,0)</f>
        <v>0</v>
      </c>
      <c r="V28" s="1">
        <f>IF(C26=M$4,2,0)</f>
        <v>0</v>
      </c>
      <c r="W28" s="1">
        <f>IF(C27=M$4,1,0)</f>
        <v>0</v>
      </c>
    </row>
    <row r="29" spans="2:23" ht="12.75">
      <c r="B29" t="s">
        <v>168</v>
      </c>
      <c r="C29" s="9" t="s">
        <v>10</v>
      </c>
      <c r="D29" t="s">
        <v>166</v>
      </c>
      <c r="P29" s="1">
        <f>IF(C20=N$4,8,0)</f>
        <v>0</v>
      </c>
      <c r="Q29" s="1">
        <f>IF(C21=N$4,7,0)</f>
        <v>0</v>
      </c>
      <c r="R29" s="1">
        <f>IF(C22=N$4,6,0)</f>
        <v>0</v>
      </c>
      <c r="S29" s="1">
        <f>IF(C23=N$4,5,0)</f>
        <v>0</v>
      </c>
      <c r="T29" s="1">
        <f>IF(C24=N$4,4,0)</f>
        <v>0</v>
      </c>
      <c r="U29" s="1">
        <f>IF(C25=N$4,3,0)</f>
        <v>0</v>
      </c>
      <c r="V29" s="1">
        <f>IF(C26=N$4,2,0)</f>
        <v>0</v>
      </c>
      <c r="W29" s="1">
        <f>IF(C27=N$4,1,0)</f>
        <v>0</v>
      </c>
    </row>
    <row r="30" spans="1:23" s="11" customFormat="1" ht="12.75">
      <c r="A30" s="10"/>
      <c r="D30" s="14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4"/>
      <c r="T30" s="14"/>
      <c r="U30" s="14"/>
      <c r="V30" s="14"/>
      <c r="W30" s="14"/>
    </row>
    <row r="31" spans="1:23" s="11" customFormat="1" ht="12.75">
      <c r="A31" s="10"/>
      <c r="D31" s="14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4"/>
      <c r="T31" s="14"/>
      <c r="U31" s="14"/>
      <c r="V31" s="14"/>
      <c r="W31" s="14"/>
    </row>
    <row r="32" spans="1:23" s="16" customFormat="1" ht="13.5" thickBot="1">
      <c r="A32" s="15"/>
      <c r="D32" s="19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19"/>
      <c r="V32" s="19"/>
      <c r="W32" s="19"/>
    </row>
    <row r="33" spans="1:23" ht="12.75" hidden="1">
      <c r="A33" s="5" t="s">
        <v>22</v>
      </c>
      <c r="E33" s="6">
        <f>SUM(P33:W33)</f>
        <v>0</v>
      </c>
      <c r="F33" s="6">
        <f>SUM(P34:W34)</f>
        <v>0</v>
      </c>
      <c r="G33" s="7">
        <f>SUM(P35:W35)</f>
        <v>0</v>
      </c>
      <c r="H33" s="6">
        <f>SUM(P36:W36)</f>
        <v>0</v>
      </c>
      <c r="I33" s="6">
        <f>SUM(P37:W37)</f>
        <v>0</v>
      </c>
      <c r="J33" s="7">
        <f>SUM(P38:W38)</f>
        <v>0</v>
      </c>
      <c r="K33" s="6">
        <f>SUM(P39:W39)</f>
        <v>0</v>
      </c>
      <c r="L33" s="6">
        <f>SUM(P40:W40)</f>
        <v>0</v>
      </c>
      <c r="M33" s="6">
        <f>SUM(P41:W41)</f>
        <v>0</v>
      </c>
      <c r="N33" s="6">
        <f>SUM(P42:W42)</f>
        <v>0</v>
      </c>
      <c r="P33" s="1">
        <f>IF(C33=E$4,8,0)</f>
        <v>0</v>
      </c>
      <c r="Q33" s="1">
        <f>IF(C34=E$4,7,0)</f>
        <v>0</v>
      </c>
      <c r="R33" s="1">
        <f>IF(C35=E$4,6,0)</f>
        <v>0</v>
      </c>
      <c r="S33" s="1">
        <f>IF(C36=E$4,5,0)</f>
        <v>0</v>
      </c>
      <c r="T33" s="1">
        <f>IF(C37=E$4,4,0)</f>
        <v>0</v>
      </c>
      <c r="U33" s="1">
        <f>IF(C38=E$4,3,0)</f>
        <v>0</v>
      </c>
      <c r="V33" s="1">
        <f>IF(C39=E$4,2,0)</f>
        <v>0</v>
      </c>
      <c r="W33" s="1">
        <f>IF(C40=E$4,1,0)</f>
        <v>0</v>
      </c>
    </row>
    <row r="34" spans="1:23" ht="12.75" hidden="1">
      <c r="A34" s="5" t="s">
        <v>41</v>
      </c>
      <c r="P34" s="1">
        <f>IF(C33=F$4,8,0)</f>
        <v>0</v>
      </c>
      <c r="Q34" s="1">
        <f>IF(C34=F$4,7,0)</f>
        <v>0</v>
      </c>
      <c r="R34" s="1">
        <f>IF(C35=F$4,6,0)</f>
        <v>0</v>
      </c>
      <c r="S34" s="1">
        <f>IF(C36=F$4,5,0)</f>
        <v>0</v>
      </c>
      <c r="T34" s="1">
        <f>IF(C37=F$4,4,0)</f>
        <v>0</v>
      </c>
      <c r="U34" s="1">
        <f>IF(C38=F$4,3,0)</f>
        <v>0</v>
      </c>
      <c r="V34" s="1">
        <f>IF(C39=F$4,2,0)</f>
        <v>0</v>
      </c>
      <c r="W34" s="1">
        <f>IF(C40=F$4,1,0)</f>
        <v>0</v>
      </c>
    </row>
    <row r="35" spans="16:23" ht="12.75" hidden="1">
      <c r="P35" s="1">
        <f>IF(C33=G$4,8,0)</f>
        <v>0</v>
      </c>
      <c r="Q35" s="1">
        <f>IF(C34=G$4,7,0)</f>
        <v>0</v>
      </c>
      <c r="R35" s="1">
        <f>IF(C35=G$4,6,0)</f>
        <v>0</v>
      </c>
      <c r="S35" s="1">
        <f>IF(C36=G$4,5,0)</f>
        <v>0</v>
      </c>
      <c r="T35" s="1">
        <f>IF(C37=G$4,4,0)</f>
        <v>0</v>
      </c>
      <c r="U35" s="1">
        <f>IF(C38=G$4,3,0)</f>
        <v>0</v>
      </c>
      <c r="V35" s="1">
        <f>IF(C39=G$4,2,0)</f>
        <v>0</v>
      </c>
      <c r="W35" s="1">
        <f>IF(C40=G$4,1,0)</f>
        <v>0</v>
      </c>
    </row>
    <row r="36" spans="16:23" ht="12.75" hidden="1">
      <c r="P36" s="1">
        <f>IF(C33=H$4,8,0)</f>
        <v>0</v>
      </c>
      <c r="Q36" s="1">
        <f>IF(C34=H$4,7,0)</f>
        <v>0</v>
      </c>
      <c r="R36" s="1">
        <f>IF(C35=H$4,6,0)</f>
        <v>0</v>
      </c>
      <c r="S36" s="1">
        <f>IF(C36=H$4,5,0)</f>
        <v>0</v>
      </c>
      <c r="T36" s="1">
        <f>IF(C37=H$4,4,0)</f>
        <v>0</v>
      </c>
      <c r="U36" s="1">
        <f>IF(C38=H$4,3,0)</f>
        <v>0</v>
      </c>
      <c r="V36" s="1">
        <f>IF(C39=H$4,2,0)</f>
        <v>0</v>
      </c>
      <c r="W36" s="1">
        <f>IF(C40=H$4,1,0)</f>
        <v>0</v>
      </c>
    </row>
    <row r="37" spans="16:23" ht="12.75" hidden="1">
      <c r="P37" s="1">
        <f>IF(C33=I$4,8,0)</f>
        <v>0</v>
      </c>
      <c r="Q37" s="1">
        <f>IF(C34=I$4,7,0)</f>
        <v>0</v>
      </c>
      <c r="R37" s="1">
        <f>IF(C35=I$4,6,0)</f>
        <v>0</v>
      </c>
      <c r="S37" s="1">
        <f>IF(C36=I$4,5,0)</f>
        <v>0</v>
      </c>
      <c r="T37" s="1">
        <f>IF(C37=I$4,4,0)</f>
        <v>0</v>
      </c>
      <c r="U37" s="1">
        <f>IF(C38=I$4,3,0)</f>
        <v>0</v>
      </c>
      <c r="V37" s="1">
        <f>IF(C39=I$4,2,0)</f>
        <v>0</v>
      </c>
      <c r="W37" s="1">
        <f>IF(C40=I$4,1,0)</f>
        <v>0</v>
      </c>
    </row>
    <row r="38" spans="16:23" ht="12.75" hidden="1">
      <c r="P38" s="1">
        <f>IF(C33=J$4,8,0)</f>
        <v>0</v>
      </c>
      <c r="Q38" s="1">
        <f>IF(C34=J$4,7,0)</f>
        <v>0</v>
      </c>
      <c r="R38" s="1">
        <f>IF(C35=J$4,6,0)</f>
        <v>0</v>
      </c>
      <c r="S38" s="1">
        <f>IF(C36=J$4,5,0)</f>
        <v>0</v>
      </c>
      <c r="T38" s="1">
        <f>IF(C37=J$4,4,0)</f>
        <v>0</v>
      </c>
      <c r="U38" s="1">
        <f>IF(C38=J$4,3,0)</f>
        <v>0</v>
      </c>
      <c r="V38" s="1">
        <f>IF(C39=J$4,2,0)</f>
        <v>0</v>
      </c>
      <c r="W38" s="1">
        <f>IF(C40=J$4,1,0)</f>
        <v>0</v>
      </c>
    </row>
    <row r="39" spans="16:23" ht="12.75" hidden="1">
      <c r="P39" s="1">
        <f>IF(C33=K$4,8,0)</f>
        <v>0</v>
      </c>
      <c r="Q39" s="1">
        <f>IF(C34=K$4,7,0)</f>
        <v>0</v>
      </c>
      <c r="R39" s="1">
        <f>IF(C35=K$4,6,0)</f>
        <v>0</v>
      </c>
      <c r="S39" s="1">
        <f>IF(C36=K$4,5,0)</f>
        <v>0</v>
      </c>
      <c r="T39" s="1">
        <f>IF(C37=K$4,4,0)</f>
        <v>0</v>
      </c>
      <c r="U39" s="1">
        <f>IF(C38=K$4,3,0)</f>
        <v>0</v>
      </c>
      <c r="V39" s="1">
        <f>IF(C39=K$4,2,0)</f>
        <v>0</v>
      </c>
      <c r="W39" s="1">
        <f>IF(C40=K$4,1,0)</f>
        <v>0</v>
      </c>
    </row>
    <row r="40" spans="16:23" ht="12.75" hidden="1">
      <c r="P40" s="1">
        <f>IF(C33=L$4,8,0)</f>
        <v>0</v>
      </c>
      <c r="Q40" s="1">
        <f>IF(C34=L$4,7,0)</f>
        <v>0</v>
      </c>
      <c r="R40" s="1">
        <f>IF(C35=L$4,6,0)</f>
        <v>0</v>
      </c>
      <c r="S40" s="1">
        <f>IF(C36=L$4,5,0)</f>
        <v>0</v>
      </c>
      <c r="T40" s="1">
        <f>IF(C37=L$4,4,0)</f>
        <v>0</v>
      </c>
      <c r="U40" s="1">
        <f>IF(C38=L$4,3,0)</f>
        <v>0</v>
      </c>
      <c r="V40" s="1">
        <f>IF(C39=L$4,2,0)</f>
        <v>0</v>
      </c>
      <c r="W40" s="1">
        <f>IF(C40=L$4,1,0)</f>
        <v>0</v>
      </c>
    </row>
    <row r="41" spans="16:23" ht="12.75" hidden="1">
      <c r="P41" s="1">
        <f>IF(C33=M$4,8,0)</f>
        <v>0</v>
      </c>
      <c r="Q41" s="1">
        <f>IF(C34=M$4,7,0)</f>
        <v>0</v>
      </c>
      <c r="R41" s="1">
        <f>IF(C35=M$4,6,0)</f>
        <v>0</v>
      </c>
      <c r="S41" s="1">
        <f>IF(C36=M$4,5,0)</f>
        <v>0</v>
      </c>
      <c r="T41" s="1">
        <f>IF(C37=M$4,4,0)</f>
        <v>0</v>
      </c>
      <c r="U41" s="1">
        <f>IF(C38=M$4,3,0)</f>
        <v>0</v>
      </c>
      <c r="V41" s="1">
        <f>IF(C39=M$4,2,0)</f>
        <v>0</v>
      </c>
      <c r="W41" s="1">
        <f>IF(C40=M$4,1,0)</f>
        <v>0</v>
      </c>
    </row>
    <row r="42" spans="1:23" ht="12.75" hidden="1">
      <c r="A42" s="10" t="s">
        <v>40</v>
      </c>
      <c r="P42" s="1">
        <f>IF(C33=N$4,8,0)</f>
        <v>0</v>
      </c>
      <c r="Q42" s="1">
        <f>IF(C34=N$4,7,0)</f>
        <v>0</v>
      </c>
      <c r="R42" s="1">
        <f>IF(C35=N$4,6,0)</f>
        <v>0</v>
      </c>
      <c r="S42" s="1">
        <f>IF(C36=N$4,5,0)</f>
        <v>0</v>
      </c>
      <c r="T42" s="1">
        <f>IF(C37=N$4,4,0)</f>
        <v>0</v>
      </c>
      <c r="U42" s="1">
        <f>IF(C38=N$4,3,0)</f>
        <v>0</v>
      </c>
      <c r="V42" s="1">
        <f>IF(C39=N$4,2,0)</f>
        <v>0</v>
      </c>
      <c r="W42" s="1">
        <f>IF(C40=N$4,1,0)</f>
        <v>0</v>
      </c>
    </row>
    <row r="43" spans="1:23" s="11" customFormat="1" ht="12.75" hidden="1">
      <c r="A43" s="10"/>
      <c r="D43" s="14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4"/>
      <c r="S43" s="14"/>
      <c r="T43" s="14"/>
      <c r="U43" s="14"/>
      <c r="V43" s="14"/>
      <c r="W43" s="14"/>
    </row>
    <row r="44" spans="1:23" s="11" customFormat="1" ht="12.75" hidden="1">
      <c r="A44" s="10"/>
      <c r="D44" s="14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4"/>
      <c r="S44" s="14"/>
      <c r="T44" s="14"/>
      <c r="U44" s="14"/>
      <c r="V44" s="14"/>
      <c r="W44" s="14"/>
    </row>
    <row r="45" spans="1:23" s="11" customFormat="1" ht="12.75" hidden="1">
      <c r="A45" s="10"/>
      <c r="D45" s="14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4"/>
      <c r="S45" s="14"/>
      <c r="T45" s="14"/>
      <c r="U45" s="14"/>
      <c r="V45" s="14"/>
      <c r="W45" s="14"/>
    </row>
    <row r="46" spans="1:23" s="11" customFormat="1" ht="12.75" hidden="1">
      <c r="A46" s="10"/>
      <c r="D46" s="14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4"/>
      <c r="S46" s="14"/>
      <c r="T46" s="14"/>
      <c r="U46" s="14"/>
      <c r="V46" s="14"/>
      <c r="W46" s="14"/>
    </row>
    <row r="47" spans="1:23" s="11" customFormat="1" ht="12.75" hidden="1">
      <c r="A47" s="10"/>
      <c r="D47" s="14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4"/>
      <c r="S47" s="14"/>
      <c r="T47" s="14"/>
      <c r="U47" s="14"/>
      <c r="V47" s="14"/>
      <c r="W47" s="14"/>
    </row>
    <row r="48" spans="1:23" s="11" customFormat="1" ht="12.75" hidden="1">
      <c r="A48" s="10"/>
      <c r="D48" s="14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4"/>
      <c r="S48" s="14"/>
      <c r="T48" s="14"/>
      <c r="U48" s="14"/>
      <c r="V48" s="14"/>
      <c r="W48" s="14"/>
    </row>
    <row r="49" spans="1:23" s="11" customFormat="1" ht="12.75" hidden="1">
      <c r="A49" s="10"/>
      <c r="D49" s="14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4"/>
      <c r="S49" s="14"/>
      <c r="T49" s="14"/>
      <c r="U49" s="14"/>
      <c r="V49" s="14"/>
      <c r="W49" s="14"/>
    </row>
    <row r="50" spans="1:23" s="11" customFormat="1" ht="12.75" hidden="1">
      <c r="A50" s="10" t="s">
        <v>42</v>
      </c>
      <c r="D50" s="14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4"/>
      <c r="S50" s="14"/>
      <c r="T50" s="14"/>
      <c r="U50" s="14"/>
      <c r="V50" s="14"/>
      <c r="W50" s="14"/>
    </row>
    <row r="51" spans="1:23" s="11" customFormat="1" ht="12.75" hidden="1">
      <c r="A51" s="10"/>
      <c r="D51" s="14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4"/>
      <c r="S51" s="14"/>
      <c r="T51" s="14"/>
      <c r="U51" s="14"/>
      <c r="V51" s="14"/>
      <c r="W51" s="14"/>
    </row>
    <row r="52" spans="1:23" s="11" customFormat="1" ht="12.75" hidden="1">
      <c r="A52" s="10"/>
      <c r="D52" s="14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4"/>
      <c r="S52" s="14"/>
      <c r="T52" s="14"/>
      <c r="U52" s="14"/>
      <c r="V52" s="14"/>
      <c r="W52" s="14"/>
    </row>
    <row r="53" spans="1:23" s="11" customFormat="1" ht="12.75" hidden="1">
      <c r="A53" s="10"/>
      <c r="D53" s="14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4"/>
      <c r="S53" s="14"/>
      <c r="T53" s="14"/>
      <c r="U53" s="14"/>
      <c r="V53" s="14"/>
      <c r="W53" s="14"/>
    </row>
    <row r="54" spans="1:23" s="11" customFormat="1" ht="12.75" hidden="1">
      <c r="A54" s="10"/>
      <c r="D54" s="14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4"/>
      <c r="S54" s="14"/>
      <c r="T54" s="14"/>
      <c r="U54" s="14"/>
      <c r="V54" s="14"/>
      <c r="W54" s="14"/>
    </row>
    <row r="55" spans="1:23" s="11" customFormat="1" ht="12.75" hidden="1">
      <c r="A55" s="10"/>
      <c r="D55" s="14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4"/>
      <c r="S55" s="14"/>
      <c r="T55" s="14"/>
      <c r="U55" s="14"/>
      <c r="V55" s="14"/>
      <c r="W55" s="14"/>
    </row>
    <row r="56" spans="1:23" s="11" customFormat="1" ht="12.75" hidden="1">
      <c r="A56" s="10"/>
      <c r="D56" s="14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4"/>
      <c r="S56" s="14"/>
      <c r="T56" s="14"/>
      <c r="U56" s="14"/>
      <c r="V56" s="14"/>
      <c r="W56" s="14"/>
    </row>
    <row r="57" spans="1:23" s="11" customFormat="1" ht="12.75" hidden="1">
      <c r="A57" s="10"/>
      <c r="D57" s="14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4"/>
      <c r="S57" s="14"/>
      <c r="T57" s="14"/>
      <c r="U57" s="14"/>
      <c r="V57" s="14"/>
      <c r="W57" s="14"/>
    </row>
    <row r="58" spans="1:23" s="11" customFormat="1" ht="12.75" hidden="1">
      <c r="A58" s="10" t="s">
        <v>43</v>
      </c>
      <c r="D58" s="14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4"/>
      <c r="S58" s="14"/>
      <c r="T58" s="14"/>
      <c r="U58" s="14"/>
      <c r="V58" s="14"/>
      <c r="W58" s="14"/>
    </row>
    <row r="59" spans="1:23" s="11" customFormat="1" ht="12.75" hidden="1">
      <c r="A59" s="10"/>
      <c r="D59" s="14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4"/>
      <c r="S59" s="14"/>
      <c r="T59" s="14"/>
      <c r="U59" s="14"/>
      <c r="V59" s="14"/>
      <c r="W59" s="14"/>
    </row>
    <row r="60" spans="1:23" s="11" customFormat="1" ht="12.75" hidden="1">
      <c r="A60" s="10"/>
      <c r="D60" s="14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4"/>
      <c r="S60" s="14"/>
      <c r="T60" s="14"/>
      <c r="U60" s="14"/>
      <c r="V60" s="14"/>
      <c r="W60" s="14"/>
    </row>
    <row r="61" spans="1:23" s="11" customFormat="1" ht="12.75" hidden="1">
      <c r="A61" s="10"/>
      <c r="D61" s="14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4"/>
      <c r="S61" s="14"/>
      <c r="T61" s="14"/>
      <c r="U61" s="14"/>
      <c r="V61" s="14"/>
      <c r="W61" s="14"/>
    </row>
    <row r="62" spans="1:23" s="11" customFormat="1" ht="12.75" hidden="1">
      <c r="A62" s="10"/>
      <c r="D62" s="14"/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4"/>
      <c r="S62" s="14"/>
      <c r="T62" s="14"/>
      <c r="U62" s="14"/>
      <c r="V62" s="14"/>
      <c r="W62" s="14"/>
    </row>
    <row r="63" spans="1:23" s="11" customFormat="1" ht="12.75" hidden="1">
      <c r="A63" s="10"/>
      <c r="D63" s="14"/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4"/>
      <c r="S63" s="14"/>
      <c r="T63" s="14"/>
      <c r="U63" s="14"/>
      <c r="V63" s="14"/>
      <c r="W63" s="14"/>
    </row>
    <row r="64" spans="1:23" s="11" customFormat="1" ht="12.75" hidden="1">
      <c r="A64" s="10"/>
      <c r="D64" s="14"/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4"/>
      <c r="S64" s="14"/>
      <c r="T64" s="14"/>
      <c r="U64" s="14"/>
      <c r="V64" s="14"/>
      <c r="W64" s="14"/>
    </row>
    <row r="65" spans="1:23" s="16" customFormat="1" ht="13.5" hidden="1" thickBot="1">
      <c r="A65" s="15"/>
      <c r="D65" s="19"/>
      <c r="E65" s="1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9"/>
      <c r="Q65" s="19"/>
      <c r="R65" s="19"/>
      <c r="S65" s="19"/>
      <c r="T65" s="19"/>
      <c r="U65" s="19"/>
      <c r="V65" s="19"/>
      <c r="W65" s="19"/>
    </row>
    <row r="66" spans="1:23" ht="12.75">
      <c r="A66" s="5" t="s">
        <v>21</v>
      </c>
      <c r="B66" t="s">
        <v>317</v>
      </c>
      <c r="C66" s="9" t="s">
        <v>36</v>
      </c>
      <c r="D66" s="1">
        <v>26.93</v>
      </c>
      <c r="E66" s="6">
        <f>SUM(P66:W66)</f>
        <v>7</v>
      </c>
      <c r="F66" s="6">
        <f>SUM(P67:W67)</f>
        <v>0</v>
      </c>
      <c r="G66" s="7">
        <f>SUM(P68:W68)</f>
        <v>7</v>
      </c>
      <c r="H66" s="6">
        <f>SUM(P69:W69)</f>
        <v>3</v>
      </c>
      <c r="I66" s="6">
        <f>SUM(P70:W70)</f>
        <v>8</v>
      </c>
      <c r="J66" s="7">
        <f>SUM(P71:W71)</f>
        <v>1</v>
      </c>
      <c r="K66" s="6">
        <f>SUM(P72:W72)</f>
        <v>4</v>
      </c>
      <c r="L66" s="6">
        <f>SUM(P73:W73)</f>
        <v>0</v>
      </c>
      <c r="M66" s="6">
        <f>SUM(P74:W74)</f>
        <v>6</v>
      </c>
      <c r="N66" s="6">
        <f>SUM(P75:W75)</f>
        <v>0</v>
      </c>
      <c r="P66" s="1">
        <f>IF(C66=E$4,8,0)</f>
        <v>0</v>
      </c>
      <c r="Q66" s="1">
        <f>IF(C67=E$4,7,0)</f>
        <v>7</v>
      </c>
      <c r="R66" s="1">
        <f>IF(C68=E$4,6,0)</f>
        <v>0</v>
      </c>
      <c r="S66" s="1">
        <f>IF(C69=E$4,5,0)</f>
        <v>0</v>
      </c>
      <c r="T66" s="1">
        <f>IF(C70=E$4,4,0)</f>
        <v>0</v>
      </c>
      <c r="U66" s="1">
        <f>IF(C71=E$4,3,0)</f>
        <v>0</v>
      </c>
      <c r="V66" s="1">
        <f>IF(C72=E$4,2,0)</f>
        <v>0</v>
      </c>
      <c r="W66" s="1">
        <f>IF(C73=E$4,1,0)</f>
        <v>0</v>
      </c>
    </row>
    <row r="67" spans="1:23" ht="12.75">
      <c r="A67" s="5" t="s">
        <v>41</v>
      </c>
      <c r="B67" t="s">
        <v>274</v>
      </c>
      <c r="C67" s="9" t="s">
        <v>9</v>
      </c>
      <c r="D67" s="26">
        <v>27</v>
      </c>
      <c r="P67" s="1">
        <f>IF(C66=F$4,8,0)</f>
        <v>0</v>
      </c>
      <c r="Q67" s="1">
        <f>IF(C67=F$4,7,0)</f>
        <v>0</v>
      </c>
      <c r="R67" s="1">
        <f>IF(C68=F$4,6,0)</f>
        <v>0</v>
      </c>
      <c r="S67" s="1">
        <f>IF(C69=F$4,5,0)</f>
        <v>0</v>
      </c>
      <c r="T67" s="1">
        <f>IF(C70=F$4,4,0)</f>
        <v>0</v>
      </c>
      <c r="U67" s="1">
        <f>IF(C71=F$4,3,0)</f>
        <v>0</v>
      </c>
      <c r="V67" s="1">
        <f>IF(C72=F$4,2,0)</f>
        <v>0</v>
      </c>
      <c r="W67" s="1">
        <f>IF(C73=F$4,1,0)</f>
        <v>0</v>
      </c>
    </row>
    <row r="68" spans="2:23" ht="12.75">
      <c r="B68" t="s">
        <v>205</v>
      </c>
      <c r="C68" s="9" t="s">
        <v>15</v>
      </c>
      <c r="D68" s="26">
        <v>27.5</v>
      </c>
      <c r="P68" s="1">
        <f>IF(C66=G$4,8,0)</f>
        <v>0</v>
      </c>
      <c r="Q68" s="1">
        <f>IF(C67=G$4,7,0)</f>
        <v>0</v>
      </c>
      <c r="R68" s="1">
        <f>IF(C68=G$4,6,0)</f>
        <v>0</v>
      </c>
      <c r="S68" s="1">
        <f>IF(C69=G$4,5,0)</f>
        <v>5</v>
      </c>
      <c r="T68" s="1">
        <f>IF(C70=G$4,4,0)</f>
        <v>0</v>
      </c>
      <c r="U68" s="1">
        <f>IF(C71=G$4,3,0)</f>
        <v>0</v>
      </c>
      <c r="V68" s="1">
        <f>IF(C72=G$4,2,0)</f>
        <v>2</v>
      </c>
      <c r="W68" s="1">
        <f>IF(C73=G$4,1,0)</f>
        <v>0</v>
      </c>
    </row>
    <row r="69" spans="2:23" ht="12.75">
      <c r="B69" t="s">
        <v>201</v>
      </c>
      <c r="C69" s="9" t="s">
        <v>11</v>
      </c>
      <c r="D69" s="1">
        <v>27.56</v>
      </c>
      <c r="P69" s="1">
        <f>IF(C66=H$4,8,0)</f>
        <v>0</v>
      </c>
      <c r="Q69" s="1">
        <f>IF(C67=H$4,7,0)</f>
        <v>0</v>
      </c>
      <c r="R69" s="1">
        <f>IF(C68=H$4,6,0)</f>
        <v>0</v>
      </c>
      <c r="S69" s="1">
        <f>IF(C69=H$4,5,0)</f>
        <v>0</v>
      </c>
      <c r="T69" s="1">
        <f>IF(C70=H$4,4,0)</f>
        <v>0</v>
      </c>
      <c r="U69" s="1">
        <f>IF(C71=H$4,3,0)</f>
        <v>3</v>
      </c>
      <c r="V69" s="1">
        <f>IF(C72=H$4,2,0)</f>
        <v>0</v>
      </c>
      <c r="W69" s="1">
        <f>IF(C73=H$4,1,0)</f>
        <v>0</v>
      </c>
    </row>
    <row r="70" spans="2:23" ht="12.75">
      <c r="B70" t="s">
        <v>189</v>
      </c>
      <c r="C70" s="9" t="s">
        <v>37</v>
      </c>
      <c r="D70" s="1">
        <v>27.68</v>
      </c>
      <c r="P70" s="1">
        <f>IF(C66=I$4,8,0)</f>
        <v>8</v>
      </c>
      <c r="Q70" s="1">
        <f>IF(C67=I$4,7,0)</f>
        <v>0</v>
      </c>
      <c r="R70" s="1">
        <f>IF(C68=I$4,6,0)</f>
        <v>0</v>
      </c>
      <c r="S70" s="1">
        <f>IF(C69=I$4,5,0)</f>
        <v>0</v>
      </c>
      <c r="T70" s="1">
        <f>IF(C70=I$4,4,0)</f>
        <v>0</v>
      </c>
      <c r="U70" s="1">
        <f>IF(C71=I$4,3,0)</f>
        <v>0</v>
      </c>
      <c r="V70" s="1">
        <f>IF(C72=I$4,2,0)</f>
        <v>0</v>
      </c>
      <c r="W70" s="1">
        <f>IF(C73=I$4,1,0)</f>
        <v>0</v>
      </c>
    </row>
    <row r="71" spans="2:23" ht="12.75">
      <c r="B71" t="s">
        <v>214</v>
      </c>
      <c r="C71" s="9" t="s">
        <v>12</v>
      </c>
      <c r="D71" s="1">
        <v>28.02</v>
      </c>
      <c r="P71" s="1">
        <f>IF(C66=J$4,8,0)</f>
        <v>0</v>
      </c>
      <c r="Q71" s="1">
        <f>IF(C67=J$4,7,0)</f>
        <v>0</v>
      </c>
      <c r="R71" s="1">
        <f>IF(C68=J$4,6,0)</f>
        <v>0</v>
      </c>
      <c r="S71" s="1">
        <f>IF(C69=J$4,5,0)</f>
        <v>0</v>
      </c>
      <c r="T71" s="1">
        <f>IF(C70=J$4,4,0)</f>
        <v>0</v>
      </c>
      <c r="U71" s="1">
        <f>IF(C71=J$4,3,0)</f>
        <v>0</v>
      </c>
      <c r="V71" s="1">
        <f>IF(C72=J$4,2,0)</f>
        <v>0</v>
      </c>
      <c r="W71" s="1">
        <f>IF(C73=J$4,1,0)</f>
        <v>1</v>
      </c>
    </row>
    <row r="72" spans="2:23" ht="12.75">
      <c r="B72" t="s">
        <v>276</v>
      </c>
      <c r="C72" s="9" t="s">
        <v>11</v>
      </c>
      <c r="D72" s="1">
        <v>28.74</v>
      </c>
      <c r="P72" s="1">
        <f>IF(C66=K$4,8,0)</f>
        <v>0</v>
      </c>
      <c r="Q72" s="1">
        <f>IF(C67=K$4,7,0)</f>
        <v>0</v>
      </c>
      <c r="R72" s="1">
        <f>IF(C68=K$4,6,0)</f>
        <v>0</v>
      </c>
      <c r="S72" s="1">
        <f>IF(C69=K$4,5,0)</f>
        <v>0</v>
      </c>
      <c r="T72" s="1">
        <f>IF(C70=K$4,4,0)</f>
        <v>4</v>
      </c>
      <c r="U72" s="1">
        <f>IF(C71=K$4,3,0)</f>
        <v>0</v>
      </c>
      <c r="V72" s="1">
        <f>IF(C72=K$4,2,0)</f>
        <v>0</v>
      </c>
      <c r="W72" s="1">
        <f>IF(C73=K$4,1,0)</f>
        <v>0</v>
      </c>
    </row>
    <row r="73" spans="2:23" ht="12.75">
      <c r="B73" t="s">
        <v>216</v>
      </c>
      <c r="C73" s="9" t="s">
        <v>13</v>
      </c>
      <c r="D73" s="1">
        <v>29.02</v>
      </c>
      <c r="P73" s="1">
        <f>IF(C66=L$4,8,0)</f>
        <v>0</v>
      </c>
      <c r="Q73" s="1">
        <f>IF(C67=L$4,7,0)</f>
        <v>0</v>
      </c>
      <c r="R73" s="1">
        <f>IF(C68=L$4,6,0)</f>
        <v>0</v>
      </c>
      <c r="S73" s="1">
        <f>IF(C69=L$4,5,0)</f>
        <v>0</v>
      </c>
      <c r="T73" s="1">
        <f>IF(C70=L$4,4,0)</f>
        <v>0</v>
      </c>
      <c r="U73" s="1">
        <f>IF(C71=L$4,3,0)</f>
        <v>0</v>
      </c>
      <c r="V73" s="1">
        <f>IF(C72=L$4,2,0)</f>
        <v>0</v>
      </c>
      <c r="W73" s="1">
        <f>IF(C73=L$4,1,0)</f>
        <v>0</v>
      </c>
    </row>
    <row r="74" spans="3:23" ht="12.75">
      <c r="C74" s="9"/>
      <c r="P74" s="1">
        <f>IF(C66=M$4,8,0)</f>
        <v>0</v>
      </c>
      <c r="Q74" s="1">
        <f>IF(C67=M$4,7,0)</f>
        <v>0</v>
      </c>
      <c r="R74" s="1">
        <f>IF(C68=M$4,6,0)</f>
        <v>6</v>
      </c>
      <c r="S74" s="1">
        <f>IF(C69=M$4,5,0)</f>
        <v>0</v>
      </c>
      <c r="T74" s="1">
        <f>IF(C70=M$4,4,0)</f>
        <v>0</v>
      </c>
      <c r="U74" s="1">
        <f>IF(C71=M$4,3,0)</f>
        <v>0</v>
      </c>
      <c r="V74" s="1">
        <f>IF(C72=M$4,2,0)</f>
        <v>0</v>
      </c>
      <c r="W74" s="1">
        <f>IF(C73=M$4,1,0)</f>
        <v>0</v>
      </c>
    </row>
    <row r="75" spans="1:23" ht="12.75">
      <c r="A75" s="10" t="s">
        <v>40</v>
      </c>
      <c r="B75" t="s">
        <v>205</v>
      </c>
      <c r="C75" s="9" t="s">
        <v>15</v>
      </c>
      <c r="D75" s="1">
        <v>27.2</v>
      </c>
      <c r="P75" s="1">
        <f>IF(C66=N$4,8,0)</f>
        <v>0</v>
      </c>
      <c r="Q75" s="1">
        <f>IF(C67=N$4,7,0)</f>
        <v>0</v>
      </c>
      <c r="R75" s="1">
        <f>IF(C68=N$4,6,0)</f>
        <v>0</v>
      </c>
      <c r="S75" s="1">
        <f>IF(C69=N$4,5,0)</f>
        <v>0</v>
      </c>
      <c r="T75" s="1">
        <f>IF(C70=N$4,4,0)</f>
        <v>0</v>
      </c>
      <c r="U75" s="1">
        <f>IF(C71=N$4,3,0)</f>
        <v>0</v>
      </c>
      <c r="V75" s="1">
        <f>IF(C72=N$4,2,0)</f>
        <v>0</v>
      </c>
      <c r="W75" s="1">
        <f>IF(C73=N$4,1,0)</f>
        <v>0</v>
      </c>
    </row>
    <row r="76" spans="1:23" s="11" customFormat="1" ht="12.75">
      <c r="A76" s="10"/>
      <c r="B76" s="11" t="s">
        <v>274</v>
      </c>
      <c r="C76" s="9" t="s">
        <v>9</v>
      </c>
      <c r="D76" s="14">
        <v>27.2</v>
      </c>
      <c r="E76" s="12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4"/>
      <c r="S76" s="14"/>
      <c r="T76" s="14"/>
      <c r="U76" s="14"/>
      <c r="V76" s="14"/>
      <c r="W76" s="14"/>
    </row>
    <row r="77" spans="1:23" s="11" customFormat="1" ht="12.75">
      <c r="A77" s="10"/>
      <c r="B77" s="11" t="s">
        <v>275</v>
      </c>
      <c r="C77" s="9" t="s">
        <v>10</v>
      </c>
      <c r="D77" s="14">
        <v>29.9</v>
      </c>
      <c r="E77" s="12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4"/>
      <c r="S77" s="14"/>
      <c r="T77" s="14"/>
      <c r="U77" s="14"/>
      <c r="V77" s="14"/>
      <c r="W77" s="14"/>
    </row>
    <row r="78" spans="1:23" s="11" customFormat="1" ht="12.75">
      <c r="A78" s="10"/>
      <c r="B78" s="9" t="s">
        <v>276</v>
      </c>
      <c r="C78" s="9" t="s">
        <v>11</v>
      </c>
      <c r="D78" s="14">
        <v>28.1</v>
      </c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4"/>
      <c r="S78" s="14"/>
      <c r="T78" s="14"/>
      <c r="U78" s="14"/>
      <c r="V78" s="14"/>
      <c r="W78" s="14"/>
    </row>
    <row r="79" spans="1:23" s="11" customFormat="1" ht="12.75">
      <c r="A79" s="10"/>
      <c r="B79" s="9" t="s">
        <v>214</v>
      </c>
      <c r="C79" s="9" t="s">
        <v>12</v>
      </c>
      <c r="D79" s="14">
        <v>27.3</v>
      </c>
      <c r="E79" s="12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4"/>
      <c r="S79" s="14"/>
      <c r="T79" s="14"/>
      <c r="U79" s="14"/>
      <c r="V79" s="14"/>
      <c r="W79" s="14"/>
    </row>
    <row r="80" spans="1:23" s="11" customFormat="1" ht="12.75">
      <c r="A80" s="10"/>
      <c r="B80" s="9" t="s">
        <v>208</v>
      </c>
      <c r="C80" s="9" t="s">
        <v>36</v>
      </c>
      <c r="D80" s="14">
        <v>28.5</v>
      </c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4"/>
      <c r="S80" s="14"/>
      <c r="T80" s="14"/>
      <c r="U80" s="14"/>
      <c r="V80" s="14"/>
      <c r="W80" s="14"/>
    </row>
    <row r="81" spans="1:23" s="11" customFormat="1" ht="12.75">
      <c r="A81" s="10"/>
      <c r="B81" s="9" t="s">
        <v>216</v>
      </c>
      <c r="C81" s="9" t="s">
        <v>13</v>
      </c>
      <c r="D81" s="14">
        <v>27.6</v>
      </c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4"/>
      <c r="S81" s="14"/>
      <c r="T81" s="14"/>
      <c r="U81" s="14"/>
      <c r="V81" s="14"/>
      <c r="W81" s="14"/>
    </row>
    <row r="82" spans="1:23" s="11" customFormat="1" ht="12.75">
      <c r="A82" s="10"/>
      <c r="B82" s="9" t="s">
        <v>277</v>
      </c>
      <c r="C82" s="9" t="s">
        <v>37</v>
      </c>
      <c r="D82" s="14">
        <v>29.1</v>
      </c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4"/>
      <c r="S82" s="14"/>
      <c r="T82" s="14"/>
      <c r="U82" s="14"/>
      <c r="V82" s="14"/>
      <c r="W82" s="14"/>
    </row>
    <row r="83" spans="1:23" s="11" customFormat="1" ht="12.75">
      <c r="A83" s="10" t="s">
        <v>42</v>
      </c>
      <c r="B83" s="9" t="s">
        <v>279</v>
      </c>
      <c r="C83" s="9" t="s">
        <v>36</v>
      </c>
      <c r="D83" s="14">
        <v>27.4</v>
      </c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4"/>
      <c r="S83" s="14"/>
      <c r="T83" s="14"/>
      <c r="U83" s="14"/>
      <c r="V83" s="14"/>
      <c r="W83" s="14"/>
    </row>
    <row r="84" spans="1:23" s="11" customFormat="1" ht="12.75">
      <c r="A84" s="10"/>
      <c r="B84" s="9" t="s">
        <v>219</v>
      </c>
      <c r="C84" s="9" t="s">
        <v>11</v>
      </c>
      <c r="D84" s="14">
        <v>27.5</v>
      </c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4"/>
      <c r="S84" s="14"/>
      <c r="T84" s="14"/>
      <c r="U84" s="14"/>
      <c r="V84" s="14"/>
      <c r="W84" s="14"/>
    </row>
    <row r="85" spans="1:23" s="11" customFormat="1" ht="12.75">
      <c r="A85" s="10"/>
      <c r="B85" s="9" t="s">
        <v>189</v>
      </c>
      <c r="C85" s="9" t="s">
        <v>37</v>
      </c>
      <c r="D85" s="14">
        <v>27.6</v>
      </c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4"/>
      <c r="S85" s="14"/>
      <c r="T85" s="14"/>
      <c r="U85" s="14"/>
      <c r="V85" s="14"/>
      <c r="W85" s="14"/>
    </row>
    <row r="86" spans="1:23" s="11" customFormat="1" ht="12.75">
      <c r="A86" s="10"/>
      <c r="B86" s="9" t="s">
        <v>281</v>
      </c>
      <c r="C86" s="9" t="s">
        <v>15</v>
      </c>
      <c r="D86" s="14">
        <v>28.1</v>
      </c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4"/>
      <c r="S86" s="14"/>
      <c r="T86" s="14"/>
      <c r="U86" s="14"/>
      <c r="V86" s="14"/>
      <c r="W86" s="14"/>
    </row>
    <row r="87" spans="1:23" s="11" customFormat="1" ht="12.75">
      <c r="A87" s="10"/>
      <c r="B87" s="9" t="s">
        <v>207</v>
      </c>
      <c r="C87" s="9" t="s">
        <v>12</v>
      </c>
      <c r="D87" s="14">
        <v>28.4</v>
      </c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4"/>
      <c r="S87" s="14"/>
      <c r="T87" s="14"/>
      <c r="U87" s="14"/>
      <c r="V87" s="14"/>
      <c r="W87" s="14"/>
    </row>
    <row r="88" spans="1:23" s="11" customFormat="1" ht="12.75">
      <c r="A88" s="10"/>
      <c r="B88" s="9" t="s">
        <v>280</v>
      </c>
      <c r="C88" s="9" t="s">
        <v>9</v>
      </c>
      <c r="D88" s="14">
        <v>28.4</v>
      </c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4"/>
      <c r="S88" s="14"/>
      <c r="T88" s="14"/>
      <c r="U88" s="14"/>
      <c r="V88" s="14"/>
      <c r="W88" s="14"/>
    </row>
    <row r="89" spans="1:23" s="11" customFormat="1" ht="12.75">
      <c r="A89" s="10"/>
      <c r="B89" s="9" t="s">
        <v>218</v>
      </c>
      <c r="C89" s="9" t="s">
        <v>10</v>
      </c>
      <c r="D89" s="14">
        <v>28.7</v>
      </c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4"/>
      <c r="S89" s="14"/>
      <c r="T89" s="14"/>
      <c r="U89" s="14"/>
      <c r="V89" s="14"/>
      <c r="W89" s="14"/>
    </row>
    <row r="90" spans="1:23" s="11" customFormat="1" ht="12.75">
      <c r="A90" s="10"/>
      <c r="B90" s="9" t="s">
        <v>278</v>
      </c>
      <c r="C90" s="9" t="s">
        <v>13</v>
      </c>
      <c r="D90" s="14">
        <v>29.3</v>
      </c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4"/>
      <c r="S90" s="14"/>
      <c r="T90" s="14"/>
      <c r="U90" s="14"/>
      <c r="V90" s="14"/>
      <c r="W90" s="14"/>
    </row>
    <row r="91" spans="1:23" s="16" customFormat="1" ht="13.5" thickBot="1">
      <c r="A91" s="15"/>
      <c r="C91" s="20"/>
      <c r="D91" s="19"/>
      <c r="E91" s="17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9"/>
      <c r="Q91" s="19"/>
      <c r="R91" s="19"/>
      <c r="S91" s="19"/>
      <c r="T91" s="19"/>
      <c r="U91" s="19"/>
      <c r="V91" s="19"/>
      <c r="W91" s="19"/>
    </row>
    <row r="92" spans="1:23" ht="12.75">
      <c r="A92" s="5" t="s">
        <v>18</v>
      </c>
      <c r="B92" t="s">
        <v>205</v>
      </c>
      <c r="C92" s="9" t="s">
        <v>15</v>
      </c>
      <c r="D92" s="26">
        <v>13.57</v>
      </c>
      <c r="E92" s="6">
        <f>SUM(P92:W92)</f>
        <v>0</v>
      </c>
      <c r="F92" s="6">
        <f>SUM(P93:W93)</f>
        <v>3</v>
      </c>
      <c r="G92" s="7">
        <f>SUM(P94:W94)</f>
        <v>7</v>
      </c>
      <c r="H92" s="6">
        <f>SUM(P95:W95)</f>
        <v>6</v>
      </c>
      <c r="I92" s="6">
        <f>SUM(P96:W96)</f>
        <v>2</v>
      </c>
      <c r="J92" s="7">
        <f>SUM(P97:W97)</f>
        <v>9</v>
      </c>
      <c r="K92" s="6">
        <f>SUM(P98:W98)</f>
        <v>0</v>
      </c>
      <c r="L92" s="6">
        <f>SUM(P99:W99)</f>
        <v>0</v>
      </c>
      <c r="M92" s="6">
        <f>SUM(P100:W100)</f>
        <v>9</v>
      </c>
      <c r="N92" s="6">
        <f>SUM(P101:W101)</f>
        <v>0</v>
      </c>
      <c r="P92" s="1">
        <f>IF(C92=E$4,8,0)</f>
        <v>0</v>
      </c>
      <c r="Q92" s="1">
        <f>IF(C93=E$4,7,0)</f>
        <v>0</v>
      </c>
      <c r="R92" s="1">
        <f>IF(C94=E$4,6,0)</f>
        <v>0</v>
      </c>
      <c r="S92" s="1">
        <f>IF(C95=E$4,5,0)</f>
        <v>0</v>
      </c>
      <c r="T92" s="1">
        <f>IF(C96=E$4,4,0)</f>
        <v>0</v>
      </c>
      <c r="U92" s="1">
        <f>IF(C97=E$4,3,0)</f>
        <v>0</v>
      </c>
      <c r="V92" s="1">
        <f>IF(C98=E$4,2,0)</f>
        <v>0</v>
      </c>
      <c r="W92" s="1">
        <f>IF(C99=E$4,1,0)</f>
        <v>0</v>
      </c>
    </row>
    <row r="93" spans="2:23" ht="12.75">
      <c r="B93" t="s">
        <v>201</v>
      </c>
      <c r="C93" s="9" t="s">
        <v>11</v>
      </c>
      <c r="D93" s="1">
        <v>13.59</v>
      </c>
      <c r="P93" s="1">
        <f>IF(C92=F$4,8,0)</f>
        <v>0</v>
      </c>
      <c r="Q93" s="1">
        <f>IF(C93=F$4,7,0)</f>
        <v>0</v>
      </c>
      <c r="R93" s="1">
        <f>IF(C94=F$4,6,0)</f>
        <v>0</v>
      </c>
      <c r="S93" s="1">
        <f>IF(C95=F$4,5,0)</f>
        <v>0</v>
      </c>
      <c r="T93" s="1">
        <f>IF(C96=F$4,4,0)</f>
        <v>0</v>
      </c>
      <c r="U93" s="1">
        <f>IF(C97=F$4,3,0)</f>
        <v>3</v>
      </c>
      <c r="V93" s="1">
        <f>IF(C98=F$4,2,0)</f>
        <v>0</v>
      </c>
      <c r="W93" s="1">
        <f>IF(C99=F$4,1,0)</f>
        <v>0</v>
      </c>
    </row>
    <row r="94" spans="2:23" ht="12.75">
      <c r="B94" t="s">
        <v>214</v>
      </c>
      <c r="C94" s="9" t="s">
        <v>12</v>
      </c>
      <c r="D94" s="1">
        <v>13.77</v>
      </c>
      <c r="P94" s="1">
        <f>IF(C92=G$4,8,0)</f>
        <v>0</v>
      </c>
      <c r="Q94" s="1">
        <f>IF(C93=G$4,7,0)</f>
        <v>7</v>
      </c>
      <c r="R94" s="1">
        <f>IF(C94=G$4,6,0)</f>
        <v>0</v>
      </c>
      <c r="S94" s="1">
        <f>IF(C95=G$4,5,0)</f>
        <v>0</v>
      </c>
      <c r="T94" s="1">
        <f>IF(C96=G$4,4,0)</f>
        <v>0</v>
      </c>
      <c r="U94" s="1">
        <f>IF(C97=G$4,3,0)</f>
        <v>0</v>
      </c>
      <c r="V94" s="1">
        <f>IF(C98=G$4,2,0)</f>
        <v>0</v>
      </c>
      <c r="W94" s="1">
        <f>IF(C99=G$4,1,0)</f>
        <v>0</v>
      </c>
    </row>
    <row r="95" spans="2:23" ht="12.75">
      <c r="B95" t="s">
        <v>209</v>
      </c>
      <c r="C95" s="9" t="s">
        <v>13</v>
      </c>
      <c r="D95" s="1">
        <v>13.9</v>
      </c>
      <c r="P95" s="1">
        <f>IF(C92=H$4,8,0)</f>
        <v>0</v>
      </c>
      <c r="Q95" s="1">
        <f>IF(C93=H$4,7,0)</f>
        <v>0</v>
      </c>
      <c r="R95" s="1">
        <f>IF(C94=H$4,6,0)</f>
        <v>6</v>
      </c>
      <c r="S95" s="1">
        <f>IF(C95=H$4,5,0)</f>
        <v>0</v>
      </c>
      <c r="T95" s="1">
        <f>IF(C96=H$4,4,0)</f>
        <v>0</v>
      </c>
      <c r="U95" s="1">
        <f>IF(C97=H$4,3,0)</f>
        <v>0</v>
      </c>
      <c r="V95" s="1">
        <f>IF(C98=H$4,2,0)</f>
        <v>0</v>
      </c>
      <c r="W95" s="1">
        <f>IF(C99=H$4,1,0)</f>
        <v>0</v>
      </c>
    </row>
    <row r="96" spans="2:23" ht="12.75">
      <c r="B96" t="s">
        <v>203</v>
      </c>
      <c r="C96" s="9" t="s">
        <v>13</v>
      </c>
      <c r="D96" s="1">
        <v>13.94</v>
      </c>
      <c r="P96" s="1">
        <f>IF(C92=I$4,8,0)</f>
        <v>0</v>
      </c>
      <c r="Q96" s="1">
        <f>IF(C93=I$4,7,0)</f>
        <v>0</v>
      </c>
      <c r="R96" s="1">
        <f>IF(C94=I$4,6,0)</f>
        <v>0</v>
      </c>
      <c r="S96" s="1">
        <f>IF(C95=I$4,5,0)</f>
        <v>0</v>
      </c>
      <c r="T96" s="1">
        <f>IF(C96=I$4,4,0)</f>
        <v>0</v>
      </c>
      <c r="U96" s="1">
        <f>IF(C97=I$4,3,0)</f>
        <v>0</v>
      </c>
      <c r="V96" s="1">
        <f>IF(C98=I$4,2,0)</f>
        <v>2</v>
      </c>
      <c r="W96" s="1">
        <f>IF(C99=I$4,1,0)</f>
        <v>0</v>
      </c>
    </row>
    <row r="97" spans="2:23" ht="12.75">
      <c r="B97" t="s">
        <v>212</v>
      </c>
      <c r="C97" s="9" t="s">
        <v>10</v>
      </c>
      <c r="D97" s="1">
        <v>13.94</v>
      </c>
      <c r="P97" s="1">
        <f>IF(C92=J$4,8,0)</f>
        <v>0</v>
      </c>
      <c r="Q97" s="1">
        <f>IF(C93=J$4,7,0)</f>
        <v>0</v>
      </c>
      <c r="R97" s="1">
        <f>IF(C94=J$4,6,0)</f>
        <v>0</v>
      </c>
      <c r="S97" s="1">
        <f>IF(C95=J$4,5,0)</f>
        <v>5</v>
      </c>
      <c r="T97" s="1">
        <f>IF(C96=J$4,4,0)</f>
        <v>4</v>
      </c>
      <c r="U97" s="1">
        <f>IF(C97=J$4,3,0)</f>
        <v>0</v>
      </c>
      <c r="V97" s="1">
        <f>IF(C98=J$4,2,0)</f>
        <v>0</v>
      </c>
      <c r="W97" s="1">
        <f>IF(C99=J$4,1,0)</f>
        <v>0</v>
      </c>
    </row>
    <row r="98" spans="2:23" ht="12.75">
      <c r="B98" t="s">
        <v>208</v>
      </c>
      <c r="C98" s="9" t="s">
        <v>36</v>
      </c>
      <c r="D98" s="1">
        <v>14.08</v>
      </c>
      <c r="P98" s="1">
        <f>IF(C92=K$4,8,0)</f>
        <v>0</v>
      </c>
      <c r="Q98" s="1">
        <f>IF(C93=K$4,7,0)</f>
        <v>0</v>
      </c>
      <c r="R98" s="1">
        <f>IF(C94=K$4,6,0)</f>
        <v>0</v>
      </c>
      <c r="S98" s="1">
        <f>IF(C95=K$4,5,0)</f>
        <v>0</v>
      </c>
      <c r="T98" s="1">
        <f>IF(C96=K$4,4,0)</f>
        <v>0</v>
      </c>
      <c r="U98" s="1">
        <f>IF(C97=K$4,3,0)</f>
        <v>0</v>
      </c>
      <c r="V98" s="1">
        <f>IF(C98=K$4,2,0)</f>
        <v>0</v>
      </c>
      <c r="W98" s="1">
        <f>IF(C99=K$4,1,0)</f>
        <v>0</v>
      </c>
    </row>
    <row r="99" spans="2:23" ht="12.75">
      <c r="B99" t="s">
        <v>301</v>
      </c>
      <c r="C99" s="9" t="s">
        <v>15</v>
      </c>
      <c r="D99" s="1">
        <v>14.17</v>
      </c>
      <c r="P99" s="1">
        <f>IF(C92=L$4,8,0)</f>
        <v>0</v>
      </c>
      <c r="Q99" s="1">
        <f>IF(C93=L$4,7,0)</f>
        <v>0</v>
      </c>
      <c r="R99" s="1">
        <f>IF(C94=L$4,6,0)</f>
        <v>0</v>
      </c>
      <c r="S99" s="1">
        <f>IF(C95=L$4,5,0)</f>
        <v>0</v>
      </c>
      <c r="T99" s="1">
        <f>IF(C96=L$4,4,0)</f>
        <v>0</v>
      </c>
      <c r="U99" s="1">
        <f>IF(C97=L$4,3,0)</f>
        <v>0</v>
      </c>
      <c r="V99" s="1">
        <f>IF(C98=L$4,2,0)</f>
        <v>0</v>
      </c>
      <c r="W99" s="1">
        <f>IF(C99=L$4,1,0)</f>
        <v>0</v>
      </c>
    </row>
    <row r="100" spans="3:23" ht="12.75">
      <c r="C100" s="9"/>
      <c r="P100" s="1">
        <f>IF(C92=M$4,8,0)</f>
        <v>8</v>
      </c>
      <c r="Q100" s="1">
        <f>IF(C93=M$4,7,0)</f>
        <v>0</v>
      </c>
      <c r="R100" s="1">
        <f>IF(C94=M$4,6,0)</f>
        <v>0</v>
      </c>
      <c r="S100" s="1">
        <f>IF(C95=M$4,5,0)</f>
        <v>0</v>
      </c>
      <c r="T100" s="1">
        <f>IF(C96=M$4,4,0)</f>
        <v>0</v>
      </c>
      <c r="U100" s="1">
        <f>IF(C97=M$4,3,0)</f>
        <v>0</v>
      </c>
      <c r="V100" s="1">
        <f>IF(C98=M$4,2,0)</f>
        <v>0</v>
      </c>
      <c r="W100" s="1">
        <f>IF(C99=M$4,1,0)</f>
        <v>1</v>
      </c>
    </row>
    <row r="101" spans="1:23" ht="12.75">
      <c r="A101" s="10" t="s">
        <v>40</v>
      </c>
      <c r="B101" s="9" t="s">
        <v>214</v>
      </c>
      <c r="C101" s="9" t="s">
        <v>12</v>
      </c>
      <c r="D101" s="24">
        <v>13.43</v>
      </c>
      <c r="P101" s="1">
        <f>IF(C92=N$4,8,0)</f>
        <v>0</v>
      </c>
      <c r="Q101" s="1">
        <f>IF(C93=N$4,7,0)</f>
        <v>0</v>
      </c>
      <c r="R101" s="1">
        <f>IF(C94=N$4,6,0)</f>
        <v>0</v>
      </c>
      <c r="S101" s="1">
        <f>IF(C95=N$4,5,0)</f>
        <v>0</v>
      </c>
      <c r="T101" s="1">
        <f>IF(C96=N$4,4,0)</f>
        <v>0</v>
      </c>
      <c r="U101" s="1">
        <f>IF(C97=N$4,3,0)</f>
        <v>0</v>
      </c>
      <c r="V101" s="1">
        <f>IF(C98=N$4,2,0)</f>
        <v>0</v>
      </c>
      <c r="W101" s="1">
        <f>IF(C99=N$4,1,0)</f>
        <v>0</v>
      </c>
    </row>
    <row r="102" spans="1:23" s="11" customFormat="1" ht="12.75">
      <c r="A102" s="10"/>
      <c r="B102" t="s">
        <v>208</v>
      </c>
      <c r="C102" s="9" t="s">
        <v>36</v>
      </c>
      <c r="D102" s="1">
        <v>13.53</v>
      </c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4"/>
      <c r="Q102" s="14"/>
      <c r="R102" s="14"/>
      <c r="S102" s="14"/>
      <c r="T102" s="14"/>
      <c r="U102" s="14"/>
      <c r="V102" s="14"/>
      <c r="W102" s="14"/>
    </row>
    <row r="103" spans="1:23" s="11" customFormat="1" ht="12.75">
      <c r="A103" s="10"/>
      <c r="B103" s="9" t="s">
        <v>212</v>
      </c>
      <c r="C103" s="9" t="s">
        <v>10</v>
      </c>
      <c r="D103" s="24">
        <v>13.64</v>
      </c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4"/>
      <c r="Q103" s="14"/>
      <c r="R103" s="14"/>
      <c r="S103" s="14"/>
      <c r="T103" s="14"/>
      <c r="U103" s="14"/>
      <c r="V103" s="14"/>
      <c r="W103" s="14"/>
    </row>
    <row r="104" spans="1:23" s="11" customFormat="1" ht="12.75">
      <c r="A104" s="10"/>
      <c r="B104" s="9" t="s">
        <v>209</v>
      </c>
      <c r="C104" s="9" t="s">
        <v>13</v>
      </c>
      <c r="D104" s="24">
        <v>13.68</v>
      </c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4"/>
      <c r="Q104" s="14"/>
      <c r="R104" s="14"/>
      <c r="S104" s="14"/>
      <c r="T104" s="14"/>
      <c r="U104" s="14"/>
      <c r="V104" s="14"/>
      <c r="W104" s="14"/>
    </row>
    <row r="105" spans="1:23" s="11" customFormat="1" ht="12.75">
      <c r="A105" s="10"/>
      <c r="B105" s="9" t="s">
        <v>211</v>
      </c>
      <c r="C105" s="9" t="s">
        <v>15</v>
      </c>
      <c r="D105" s="24">
        <v>13.78</v>
      </c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4"/>
      <c r="Q105" s="14"/>
      <c r="R105" s="14"/>
      <c r="S105" s="14"/>
      <c r="T105" s="14"/>
      <c r="U105" s="14"/>
      <c r="V105" s="14"/>
      <c r="W105" s="14"/>
    </row>
    <row r="106" spans="1:23" s="11" customFormat="1" ht="12.75">
      <c r="A106" s="10"/>
      <c r="B106" s="11" t="s">
        <v>210</v>
      </c>
      <c r="C106" s="11" t="s">
        <v>37</v>
      </c>
      <c r="D106" s="14">
        <v>13.87</v>
      </c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4"/>
      <c r="Q106" s="14"/>
      <c r="R106" s="14"/>
      <c r="S106" s="14"/>
      <c r="T106" s="14"/>
      <c r="U106" s="14"/>
      <c r="V106" s="14"/>
      <c r="W106" s="14"/>
    </row>
    <row r="107" spans="1:23" s="11" customFormat="1" ht="12.75">
      <c r="A107" s="10"/>
      <c r="B107" s="9" t="s">
        <v>213</v>
      </c>
      <c r="C107" s="9" t="s">
        <v>11</v>
      </c>
      <c r="D107" s="24">
        <v>14.01</v>
      </c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4"/>
      <c r="Q107" s="14"/>
      <c r="R107" s="14"/>
      <c r="S107" s="14"/>
      <c r="T107" s="14"/>
      <c r="U107" s="14"/>
      <c r="V107" s="14"/>
      <c r="W107" s="14"/>
    </row>
    <row r="108" spans="1:23" s="11" customFormat="1" ht="12.75">
      <c r="A108" s="10"/>
      <c r="D108" s="14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4"/>
      <c r="Q108" s="14"/>
      <c r="R108" s="14"/>
      <c r="S108" s="14"/>
      <c r="T108" s="14"/>
      <c r="U108" s="14"/>
      <c r="V108" s="14"/>
      <c r="W108" s="14"/>
    </row>
    <row r="109" spans="1:23" s="11" customFormat="1" ht="12.75">
      <c r="A109" s="10" t="s">
        <v>42</v>
      </c>
      <c r="B109" t="s">
        <v>201</v>
      </c>
      <c r="C109" s="9" t="s">
        <v>11</v>
      </c>
      <c r="D109" s="1">
        <v>13.29</v>
      </c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4"/>
      <c r="Q109" s="14"/>
      <c r="R109" s="14"/>
      <c r="S109" s="14"/>
      <c r="T109" s="14"/>
      <c r="U109" s="14"/>
      <c r="V109" s="14"/>
      <c r="W109" s="14"/>
    </row>
    <row r="110" spans="1:23" s="11" customFormat="1" ht="12.75">
      <c r="A110" s="10"/>
      <c r="B110" s="9" t="s">
        <v>205</v>
      </c>
      <c r="C110" s="9" t="s">
        <v>15</v>
      </c>
      <c r="D110" s="24">
        <v>13.36</v>
      </c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4"/>
      <c r="Q110" s="14"/>
      <c r="R110" s="14"/>
      <c r="S110" s="14"/>
      <c r="T110" s="14"/>
      <c r="U110" s="14"/>
      <c r="V110" s="14"/>
      <c r="W110" s="14"/>
    </row>
    <row r="111" spans="1:23" s="11" customFormat="1" ht="12.75">
      <c r="A111" s="10"/>
      <c r="B111" s="11" t="s">
        <v>203</v>
      </c>
      <c r="C111" s="11" t="s">
        <v>13</v>
      </c>
      <c r="D111" s="14">
        <v>13.75</v>
      </c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4"/>
      <c r="Q111" s="14"/>
      <c r="R111" s="14"/>
      <c r="S111" s="14"/>
      <c r="T111" s="14"/>
      <c r="U111" s="14"/>
      <c r="V111" s="14"/>
      <c r="W111" s="14"/>
    </row>
    <row r="112" spans="1:23" s="11" customFormat="1" ht="12.75">
      <c r="A112" s="10"/>
      <c r="B112" s="9" t="s">
        <v>204</v>
      </c>
      <c r="C112" s="9" t="s">
        <v>36</v>
      </c>
      <c r="D112" s="24">
        <v>13.86</v>
      </c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4"/>
      <c r="Q112" s="14"/>
      <c r="R112" s="14"/>
      <c r="S112" s="14"/>
      <c r="T112" s="14"/>
      <c r="U112" s="14"/>
      <c r="V112" s="14"/>
      <c r="W112" s="14"/>
    </row>
    <row r="113" spans="1:23" s="11" customFormat="1" ht="12.75">
      <c r="A113" s="10"/>
      <c r="B113" s="9" t="s">
        <v>207</v>
      </c>
      <c r="C113" s="9" t="s">
        <v>12</v>
      </c>
      <c r="D113" s="24">
        <v>13.86</v>
      </c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4"/>
      <c r="Q113" s="14"/>
      <c r="R113" s="14"/>
      <c r="S113" s="14"/>
      <c r="T113" s="14"/>
      <c r="U113" s="14"/>
      <c r="V113" s="14"/>
      <c r="W113" s="14"/>
    </row>
    <row r="114" spans="1:23" s="11" customFormat="1" ht="12.75">
      <c r="A114" s="10"/>
      <c r="B114" s="11" t="s">
        <v>202</v>
      </c>
      <c r="C114" s="11" t="s">
        <v>37</v>
      </c>
      <c r="D114" s="14">
        <v>14.45</v>
      </c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4"/>
      <c r="Q114" s="14"/>
      <c r="R114" s="14"/>
      <c r="S114" s="14"/>
      <c r="T114" s="14"/>
      <c r="U114" s="14"/>
      <c r="V114" s="14"/>
      <c r="W114" s="14"/>
    </row>
    <row r="115" spans="1:23" s="11" customFormat="1" ht="12.75">
      <c r="A115" s="10"/>
      <c r="B115" s="9" t="s">
        <v>206</v>
      </c>
      <c r="C115" s="9" t="s">
        <v>10</v>
      </c>
      <c r="D115" s="24">
        <v>14.51</v>
      </c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4"/>
      <c r="Q115" s="14"/>
      <c r="R115" s="14"/>
      <c r="S115" s="14"/>
      <c r="T115" s="14"/>
      <c r="U115" s="14"/>
      <c r="V115" s="14"/>
      <c r="W115" s="14"/>
    </row>
    <row r="116" spans="1:23" s="11" customFormat="1" ht="12.75">
      <c r="A116" s="10"/>
      <c r="D116" s="14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4"/>
      <c r="Q116" s="14"/>
      <c r="R116" s="14"/>
      <c r="S116" s="14"/>
      <c r="T116" s="14"/>
      <c r="U116" s="14"/>
      <c r="V116" s="14"/>
      <c r="W116" s="14"/>
    </row>
    <row r="117" spans="1:23" s="16" customFormat="1" ht="13.5" thickBot="1">
      <c r="A117" s="15"/>
      <c r="D117" s="19"/>
      <c r="E117" s="17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9"/>
      <c r="Q117" s="19"/>
      <c r="R117" s="19"/>
      <c r="S117" s="19"/>
      <c r="T117" s="19"/>
      <c r="U117" s="19"/>
      <c r="V117" s="19"/>
      <c r="W117" s="19"/>
    </row>
    <row r="118" spans="1:23" ht="12.75">
      <c r="A118" s="5" t="s">
        <v>149</v>
      </c>
      <c r="C118" s="9" t="s">
        <v>36</v>
      </c>
      <c r="D118" s="1">
        <v>12.39</v>
      </c>
      <c r="E118" s="6">
        <f>SUM(P118:W118)</f>
        <v>7</v>
      </c>
      <c r="F118" s="6">
        <f>SUM(P119:W119)</f>
        <v>0</v>
      </c>
      <c r="G118" s="7">
        <f>SUM(P120:W120)</f>
        <v>7</v>
      </c>
      <c r="H118" s="6">
        <f>SUM(P121:W121)</f>
        <v>7</v>
      </c>
      <c r="I118" s="6">
        <f>SUM(P122:W122)</f>
        <v>14</v>
      </c>
      <c r="J118" s="7">
        <f>SUM(P123:W123)</f>
        <v>1</v>
      </c>
      <c r="K118" s="6">
        <f>SUM(P124:W124)</f>
        <v>0</v>
      </c>
      <c r="L118" s="6">
        <f>SUM(P125:W125)</f>
        <v>0</v>
      </c>
      <c r="M118" s="6">
        <f>SUM(P126:W126)</f>
        <v>0</v>
      </c>
      <c r="N118" s="6">
        <f>SUM(P127:W127)</f>
        <v>0</v>
      </c>
      <c r="P118" s="1">
        <f>IF(C118=E$4,8,0)</f>
        <v>0</v>
      </c>
      <c r="Q118" s="1">
        <f>IF(C119=E$4,7,0)</f>
        <v>0</v>
      </c>
      <c r="R118" s="1">
        <f>IF(C120=E$4,6,0)</f>
        <v>0</v>
      </c>
      <c r="S118" s="1">
        <f>IF(C121=E$4,5,0)</f>
        <v>5</v>
      </c>
      <c r="T118" s="1">
        <f>IF(C122=E$4,4,0)</f>
        <v>0</v>
      </c>
      <c r="U118" s="1">
        <f>IF(C123=E$4,3,0)</f>
        <v>0</v>
      </c>
      <c r="V118" s="1">
        <f>IF(C124=E$4,2,0)</f>
        <v>2</v>
      </c>
      <c r="W118" s="1">
        <f>IF(C125=E$4,1,0)</f>
        <v>0</v>
      </c>
    </row>
    <row r="119" spans="1:23" ht="12.75">
      <c r="A119" s="5" t="s">
        <v>41</v>
      </c>
      <c r="C119" s="9" t="s">
        <v>12</v>
      </c>
      <c r="D119" s="1">
        <v>12.49</v>
      </c>
      <c r="P119" s="1">
        <f>IF(C118=F$4,8,0)</f>
        <v>0</v>
      </c>
      <c r="Q119" s="1">
        <f>IF(C119=F$4,7,0)</f>
        <v>0</v>
      </c>
      <c r="R119" s="1">
        <f>IF(C120=F$4,6,0)</f>
        <v>0</v>
      </c>
      <c r="S119" s="1">
        <f>IF(C121=F$4,5,0)</f>
        <v>0</v>
      </c>
      <c r="T119" s="1">
        <f>IF(C122=F$4,4,0)</f>
        <v>0</v>
      </c>
      <c r="U119" s="1">
        <f>IF(C123=F$4,3,0)</f>
        <v>0</v>
      </c>
      <c r="V119" s="1">
        <f>IF(C124=F$4,2,0)</f>
        <v>0</v>
      </c>
      <c r="W119" s="1">
        <f>IF(C125=F$4,1,0)</f>
        <v>0</v>
      </c>
    </row>
    <row r="120" spans="3:23" ht="12.75">
      <c r="C120" s="9" t="s">
        <v>36</v>
      </c>
      <c r="D120" s="1">
        <v>12.64</v>
      </c>
      <c r="P120" s="1">
        <f>IF(C118=G$4,8,0)</f>
        <v>0</v>
      </c>
      <c r="Q120" s="1">
        <f>IF(C119=G$4,7,0)</f>
        <v>0</v>
      </c>
      <c r="R120" s="1">
        <f>IF(C120=G$4,6,0)</f>
        <v>0</v>
      </c>
      <c r="S120" s="1">
        <f>IF(C121=G$4,5,0)</f>
        <v>0</v>
      </c>
      <c r="T120" s="1">
        <f>IF(C122=G$4,4,0)</f>
        <v>4</v>
      </c>
      <c r="U120" s="1">
        <f>IF(C123=G$4,3,0)</f>
        <v>3</v>
      </c>
      <c r="V120" s="1">
        <f>IF(C124=G$4,2,0)</f>
        <v>0</v>
      </c>
      <c r="W120" s="1">
        <f>IF(C125=G$4,1,0)</f>
        <v>0</v>
      </c>
    </row>
    <row r="121" spans="3:23" ht="12.75">
      <c r="C121" s="9" t="s">
        <v>9</v>
      </c>
      <c r="D121" s="1">
        <v>12.87</v>
      </c>
      <c r="P121" s="1">
        <f>IF(C118=H$4,8,0)</f>
        <v>0</v>
      </c>
      <c r="Q121" s="1">
        <f>IF(C119=H$4,7,0)</f>
        <v>7</v>
      </c>
      <c r="R121" s="1">
        <f>IF(C120=H$4,6,0)</f>
        <v>0</v>
      </c>
      <c r="S121" s="1">
        <f>IF(C121=H$4,5,0)</f>
        <v>0</v>
      </c>
      <c r="T121" s="1">
        <f>IF(C122=H$4,4,0)</f>
        <v>0</v>
      </c>
      <c r="U121" s="1">
        <f>IF(C123=H$4,3,0)</f>
        <v>0</v>
      </c>
      <c r="V121" s="1">
        <f>IF(C124=H$4,2,0)</f>
        <v>0</v>
      </c>
      <c r="W121" s="1">
        <f>IF(C125=H$4,1,0)</f>
        <v>0</v>
      </c>
    </row>
    <row r="122" spans="3:23" ht="12.75">
      <c r="C122" s="9" t="s">
        <v>11</v>
      </c>
      <c r="D122" s="26">
        <v>13</v>
      </c>
      <c r="P122" s="1">
        <f>IF(C118=I$4,8,0)</f>
        <v>8</v>
      </c>
      <c r="Q122" s="1">
        <f>IF(C119=I$4,7,0)</f>
        <v>0</v>
      </c>
      <c r="R122" s="1">
        <f>IF(C120=I$4,6,0)</f>
        <v>6</v>
      </c>
      <c r="S122" s="1">
        <f>IF(C121=I$4,5,0)</f>
        <v>0</v>
      </c>
      <c r="T122" s="1">
        <f>IF(C122=I$4,4,0)</f>
        <v>0</v>
      </c>
      <c r="U122" s="1">
        <f>IF(C123=I$4,3,0)</f>
        <v>0</v>
      </c>
      <c r="V122" s="1">
        <f>IF(C124=I$4,2,0)</f>
        <v>0</v>
      </c>
      <c r="W122" s="1">
        <f>IF(C125=I$4,1,0)</f>
        <v>0</v>
      </c>
    </row>
    <row r="123" spans="3:23" ht="12.75">
      <c r="C123" s="9" t="s">
        <v>11</v>
      </c>
      <c r="D123" s="1">
        <v>13.33</v>
      </c>
      <c r="P123" s="1">
        <f>IF(C118=J$4,8,0)</f>
        <v>0</v>
      </c>
      <c r="Q123" s="1">
        <f>IF(C119=J$4,7,0)</f>
        <v>0</v>
      </c>
      <c r="R123" s="1">
        <f>IF(C120=J$4,6,0)</f>
        <v>0</v>
      </c>
      <c r="S123" s="1">
        <f>IF(C121=J$4,5,0)</f>
        <v>0</v>
      </c>
      <c r="T123" s="1">
        <f>IF(C122=J$4,4,0)</f>
        <v>0</v>
      </c>
      <c r="U123" s="1">
        <f>IF(C123=J$4,3,0)</f>
        <v>0</v>
      </c>
      <c r="V123" s="1">
        <f>IF(C124=J$4,2,0)</f>
        <v>0</v>
      </c>
      <c r="W123" s="1">
        <f>IF(C125=J$4,1,0)</f>
        <v>1</v>
      </c>
    </row>
    <row r="124" spans="3:23" ht="12.75">
      <c r="C124" s="9" t="s">
        <v>9</v>
      </c>
      <c r="D124" s="1">
        <v>13.45</v>
      </c>
      <c r="P124" s="1">
        <f>IF(C118=K$4,8,0)</f>
        <v>0</v>
      </c>
      <c r="Q124" s="1">
        <f>IF(C119=K$4,7,0)</f>
        <v>0</v>
      </c>
      <c r="R124" s="1">
        <f>IF(C120=K$4,6,0)</f>
        <v>0</v>
      </c>
      <c r="S124" s="1">
        <f>IF(C121=K$4,5,0)</f>
        <v>0</v>
      </c>
      <c r="T124" s="1">
        <f>IF(C122=K$4,4,0)</f>
        <v>0</v>
      </c>
      <c r="U124" s="1">
        <f>IF(C123=K$4,3,0)</f>
        <v>0</v>
      </c>
      <c r="V124" s="1">
        <f>IF(C124=K$4,2,0)</f>
        <v>0</v>
      </c>
      <c r="W124" s="1">
        <f>IF(C125=K$4,1,0)</f>
        <v>0</v>
      </c>
    </row>
    <row r="125" spans="3:23" ht="12.75">
      <c r="C125" s="9" t="s">
        <v>13</v>
      </c>
      <c r="D125" s="1">
        <v>13.46</v>
      </c>
      <c r="P125" s="1">
        <f>IF(C118=L$4,8,0)</f>
        <v>0</v>
      </c>
      <c r="Q125" s="1">
        <f>IF(C119=L$4,7,0)</f>
        <v>0</v>
      </c>
      <c r="R125" s="1">
        <f>IF(C120=L$4,6,0)</f>
        <v>0</v>
      </c>
      <c r="S125" s="1">
        <f>IF(C121=L$4,5,0)</f>
        <v>0</v>
      </c>
      <c r="T125" s="1">
        <f>IF(C122=L$4,4,0)</f>
        <v>0</v>
      </c>
      <c r="U125" s="1">
        <f>IF(C123=L$4,3,0)</f>
        <v>0</v>
      </c>
      <c r="V125" s="1">
        <f>IF(C124=L$4,2,0)</f>
        <v>0</v>
      </c>
      <c r="W125" s="1">
        <f>IF(C125=L$4,1,0)</f>
        <v>0</v>
      </c>
    </row>
    <row r="126" spans="3:23" ht="12.75">
      <c r="C126" s="9"/>
      <c r="P126" s="1">
        <f>IF(C118=M$4,8,0)</f>
        <v>0</v>
      </c>
      <c r="Q126" s="1">
        <f>IF(C119=M$4,7,0)</f>
        <v>0</v>
      </c>
      <c r="R126" s="1">
        <f>IF(C120=M$4,6,0)</f>
        <v>0</v>
      </c>
      <c r="S126" s="1">
        <f>IF(C121=M$4,5,0)</f>
        <v>0</v>
      </c>
      <c r="T126" s="1">
        <f>IF(C122=M$4,4,0)</f>
        <v>0</v>
      </c>
      <c r="U126" s="1">
        <f>IF(C123=M$4,3,0)</f>
        <v>0</v>
      </c>
      <c r="V126" s="1">
        <f>IF(C124=M$4,2,0)</f>
        <v>0</v>
      </c>
      <c r="W126" s="1">
        <f>IF(C125=M$4,1,0)</f>
        <v>0</v>
      </c>
    </row>
    <row r="127" spans="1:23" ht="12.75">
      <c r="A127" s="10" t="s">
        <v>40</v>
      </c>
      <c r="B127" t="s">
        <v>185</v>
      </c>
      <c r="C127" s="9" t="s">
        <v>9</v>
      </c>
      <c r="D127" s="1">
        <v>12.39</v>
      </c>
      <c r="P127" s="1">
        <f>IF(C118=N$4,8,0)</f>
        <v>0</v>
      </c>
      <c r="Q127" s="1">
        <f>IF(C119=N$4,7,0)</f>
        <v>0</v>
      </c>
      <c r="R127" s="1">
        <f>IF(C120=N$4,6,0)</f>
        <v>0</v>
      </c>
      <c r="S127" s="1">
        <f>IF(C121=N$4,5,0)</f>
        <v>0</v>
      </c>
      <c r="T127" s="1">
        <f>IF(C122=N$4,4,0)</f>
        <v>0</v>
      </c>
      <c r="U127" s="1">
        <f>IF(C123=N$4,3,0)</f>
        <v>0</v>
      </c>
      <c r="V127" s="1">
        <f>IF(C124=N$4,2,0)</f>
        <v>0</v>
      </c>
      <c r="W127" s="1">
        <f>IF(C125=N$4,1,0)</f>
        <v>0</v>
      </c>
    </row>
    <row r="128" spans="1:23" s="11" customFormat="1" ht="12.75">
      <c r="A128" s="10"/>
      <c r="B128" s="11" t="s">
        <v>186</v>
      </c>
      <c r="C128" s="11" t="s">
        <v>11</v>
      </c>
      <c r="D128" s="14">
        <v>12.57</v>
      </c>
      <c r="E128" s="12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4"/>
      <c r="Q128" s="14"/>
      <c r="R128" s="14"/>
      <c r="S128" s="14"/>
      <c r="T128" s="14"/>
      <c r="U128" s="14"/>
      <c r="V128" s="14"/>
      <c r="W128" s="14"/>
    </row>
    <row r="129" spans="1:23" s="11" customFormat="1" ht="12.75">
      <c r="A129" s="10"/>
      <c r="B129" s="11" t="s">
        <v>187</v>
      </c>
      <c r="C129" s="11" t="s">
        <v>36</v>
      </c>
      <c r="D129" s="14">
        <v>12.58</v>
      </c>
      <c r="E129" s="12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4"/>
      <c r="Q129" s="14"/>
      <c r="R129" s="14"/>
      <c r="S129" s="14"/>
      <c r="T129" s="14"/>
      <c r="U129" s="14"/>
      <c r="V129" s="14"/>
      <c r="W129" s="14"/>
    </row>
    <row r="130" spans="1:23" s="11" customFormat="1" ht="12.75">
      <c r="A130" s="10"/>
      <c r="B130" s="9" t="s">
        <v>188</v>
      </c>
      <c r="C130" s="9" t="s">
        <v>13</v>
      </c>
      <c r="D130" s="25">
        <v>13.2</v>
      </c>
      <c r="E130" s="12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4"/>
      <c r="Q130" s="14"/>
      <c r="R130" s="14"/>
      <c r="S130" s="14"/>
      <c r="T130" s="14"/>
      <c r="U130" s="14"/>
      <c r="V130" s="14"/>
      <c r="W130" s="14"/>
    </row>
    <row r="131" spans="1:23" s="11" customFormat="1" ht="12.75">
      <c r="A131" s="10"/>
      <c r="B131" s="9" t="s">
        <v>189</v>
      </c>
      <c r="C131" s="9" t="s">
        <v>37</v>
      </c>
      <c r="D131" s="25">
        <v>13.2</v>
      </c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4"/>
      <c r="Q131" s="14"/>
      <c r="R131" s="14"/>
      <c r="S131" s="14"/>
      <c r="T131" s="14"/>
      <c r="U131" s="14"/>
      <c r="V131" s="14"/>
      <c r="W131" s="14"/>
    </row>
    <row r="132" spans="1:23" s="11" customFormat="1" ht="12.75">
      <c r="A132" s="10"/>
      <c r="B132" s="9" t="s">
        <v>190</v>
      </c>
      <c r="C132" s="9" t="s">
        <v>10</v>
      </c>
      <c r="D132" s="24">
        <v>14.25</v>
      </c>
      <c r="E132" s="12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4"/>
      <c r="Q132" s="14"/>
      <c r="R132" s="14"/>
      <c r="S132" s="14"/>
      <c r="T132" s="14"/>
      <c r="U132" s="14"/>
      <c r="V132" s="14"/>
      <c r="W132" s="14"/>
    </row>
    <row r="133" spans="1:23" s="11" customFormat="1" ht="12.75">
      <c r="A133" s="10"/>
      <c r="D133" s="14"/>
      <c r="E133" s="12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4"/>
      <c r="Q133" s="14"/>
      <c r="R133" s="14"/>
      <c r="S133" s="14"/>
      <c r="T133" s="14"/>
      <c r="U133" s="14"/>
      <c r="V133" s="14"/>
      <c r="W133" s="14"/>
    </row>
    <row r="134" spans="1:23" s="11" customFormat="1" ht="12.75">
      <c r="A134" s="10"/>
      <c r="D134" s="14"/>
      <c r="E134" s="12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4"/>
      <c r="Q134" s="14"/>
      <c r="R134" s="14"/>
      <c r="S134" s="14"/>
      <c r="T134" s="14"/>
      <c r="U134" s="14"/>
      <c r="V134" s="14"/>
      <c r="W134" s="14"/>
    </row>
    <row r="135" spans="1:23" s="11" customFormat="1" ht="12.75">
      <c r="A135" s="10" t="s">
        <v>42</v>
      </c>
      <c r="B135" s="9" t="s">
        <v>154</v>
      </c>
      <c r="C135" s="9" t="s">
        <v>12</v>
      </c>
      <c r="D135" s="14">
        <v>12.32</v>
      </c>
      <c r="E135" s="12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4"/>
      <c r="Q135" s="14"/>
      <c r="R135" s="14"/>
      <c r="S135" s="14"/>
      <c r="T135" s="14"/>
      <c r="U135" s="14"/>
      <c r="V135" s="14"/>
      <c r="W135" s="14"/>
    </row>
    <row r="136" spans="1:23" s="11" customFormat="1" ht="12.75">
      <c r="A136" s="10"/>
      <c r="B136" s="11" t="s">
        <v>150</v>
      </c>
      <c r="C136" s="11" t="s">
        <v>11</v>
      </c>
      <c r="D136" s="14">
        <v>12.98</v>
      </c>
      <c r="E136" s="12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4"/>
      <c r="Q136" s="14"/>
      <c r="R136" s="14"/>
      <c r="S136" s="14"/>
      <c r="T136" s="14"/>
      <c r="U136" s="14"/>
      <c r="V136" s="14"/>
      <c r="W136" s="14"/>
    </row>
    <row r="137" spans="1:23" s="11" customFormat="1" ht="12.75">
      <c r="A137" s="10"/>
      <c r="B137" s="11" t="s">
        <v>151</v>
      </c>
      <c r="C137" s="11" t="s">
        <v>9</v>
      </c>
      <c r="D137" s="14">
        <v>13.01</v>
      </c>
      <c r="E137" s="12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4"/>
      <c r="Q137" s="14"/>
      <c r="R137" s="14"/>
      <c r="S137" s="14"/>
      <c r="T137" s="14"/>
      <c r="U137" s="14"/>
      <c r="V137" s="14"/>
      <c r="W137" s="14"/>
    </row>
    <row r="138" spans="1:23" s="11" customFormat="1" ht="12.75">
      <c r="A138" s="10"/>
      <c r="B138" s="9" t="s">
        <v>153</v>
      </c>
      <c r="C138" s="9" t="s">
        <v>10</v>
      </c>
      <c r="D138" s="24">
        <v>13.34</v>
      </c>
      <c r="E138" s="12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4"/>
      <c r="Q138" s="14"/>
      <c r="R138" s="14"/>
      <c r="S138" s="14"/>
      <c r="T138" s="14"/>
      <c r="U138" s="14"/>
      <c r="V138" s="14"/>
      <c r="W138" s="14"/>
    </row>
    <row r="139" spans="1:23" s="11" customFormat="1" ht="12.75">
      <c r="A139" s="10"/>
      <c r="B139" s="9" t="s">
        <v>155</v>
      </c>
      <c r="C139" s="9" t="s">
        <v>36</v>
      </c>
      <c r="D139" s="24">
        <v>13.45</v>
      </c>
      <c r="E139" s="12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4"/>
      <c r="Q139" s="14"/>
      <c r="R139" s="14"/>
      <c r="S139" s="14"/>
      <c r="T139" s="14"/>
      <c r="U139" s="14"/>
      <c r="V139" s="14"/>
      <c r="W139" s="14"/>
    </row>
    <row r="140" spans="1:23" s="11" customFormat="1" ht="12.75">
      <c r="A140" s="10"/>
      <c r="B140" s="9" t="s">
        <v>156</v>
      </c>
      <c r="C140" s="9" t="s">
        <v>15</v>
      </c>
      <c r="D140" s="24">
        <v>14.17</v>
      </c>
      <c r="E140" s="12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4"/>
      <c r="Q140" s="14"/>
      <c r="R140" s="14"/>
      <c r="S140" s="14"/>
      <c r="T140" s="14"/>
      <c r="U140" s="14"/>
      <c r="V140" s="14"/>
      <c r="W140" s="14"/>
    </row>
    <row r="141" spans="1:23" s="11" customFormat="1" ht="12.75">
      <c r="A141" s="10"/>
      <c r="B141" s="11" t="s">
        <v>152</v>
      </c>
      <c r="C141" s="11" t="s">
        <v>13</v>
      </c>
      <c r="D141" s="14">
        <v>14.41</v>
      </c>
      <c r="E141" s="12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4"/>
      <c r="Q141" s="14"/>
      <c r="R141" s="14"/>
      <c r="S141" s="14"/>
      <c r="T141" s="14"/>
      <c r="U141" s="14"/>
      <c r="V141" s="14"/>
      <c r="W141" s="14"/>
    </row>
    <row r="142" spans="1:23" s="11" customFormat="1" ht="12.75">
      <c r="A142" s="10"/>
      <c r="D142" s="14"/>
      <c r="E142" s="12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4"/>
      <c r="Q142" s="14"/>
      <c r="R142" s="14"/>
      <c r="S142" s="14"/>
      <c r="T142" s="14"/>
      <c r="U142" s="14"/>
      <c r="V142" s="14"/>
      <c r="W142" s="14"/>
    </row>
    <row r="143" spans="1:23" s="16" customFormat="1" ht="13.5" thickBot="1">
      <c r="A143" s="15"/>
      <c r="D143" s="19"/>
      <c r="E143" s="17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9"/>
      <c r="Q143" s="19"/>
      <c r="R143" s="19"/>
      <c r="S143" s="19"/>
      <c r="T143" s="19"/>
      <c r="U143" s="19"/>
      <c r="V143" s="19"/>
      <c r="W143" s="19"/>
    </row>
    <row r="144" spans="1:23" ht="12.75">
      <c r="A144" s="5" t="s">
        <v>23</v>
      </c>
      <c r="C144" s="9" t="s">
        <v>9</v>
      </c>
      <c r="D144" s="1">
        <v>52.89</v>
      </c>
      <c r="E144" s="6">
        <f>SUM(P144:W144)</f>
        <v>8</v>
      </c>
      <c r="F144" s="6">
        <f>SUM(P145:W145)</f>
        <v>2</v>
      </c>
      <c r="G144" s="7">
        <f>SUM(P146:W146)</f>
        <v>5</v>
      </c>
      <c r="H144" s="6">
        <f>SUM(P147:W147)</f>
        <v>6</v>
      </c>
      <c r="I144" s="6">
        <f>SUM(P148:W148)</f>
        <v>4</v>
      </c>
      <c r="J144" s="7">
        <f>SUM(P149:W149)</f>
        <v>7</v>
      </c>
      <c r="K144" s="6">
        <f>SUM(P150:W150)</f>
        <v>3</v>
      </c>
      <c r="L144" s="6">
        <f>SUM(P151:W151)</f>
        <v>0</v>
      </c>
      <c r="M144" s="6">
        <f>SUM(P152:W152)</f>
        <v>0</v>
      </c>
      <c r="N144" s="6">
        <f>SUM(P153:W153)</f>
        <v>0</v>
      </c>
      <c r="P144" s="1">
        <f>IF(C144=E$4,8,0)</f>
        <v>8</v>
      </c>
      <c r="Q144" s="1">
        <f>IF(C145=E$4,7,0)</f>
        <v>0</v>
      </c>
      <c r="R144" s="1">
        <f>IF(C146=E$4,6,0)</f>
        <v>0</v>
      </c>
      <c r="S144" s="1">
        <f>IF(C147=E$4,5,0)</f>
        <v>0</v>
      </c>
      <c r="T144" s="1">
        <f>IF(C148=E$4,4,0)</f>
        <v>0</v>
      </c>
      <c r="U144" s="1">
        <f>IF(C149=E$4,3,0)</f>
        <v>0</v>
      </c>
      <c r="V144" s="1">
        <f>IF(C150=E$4,2,0)</f>
        <v>0</v>
      </c>
      <c r="W144" s="1">
        <f>IF(C151=E$4,1,0)</f>
        <v>0</v>
      </c>
    </row>
    <row r="145" spans="3:23" ht="12.75">
      <c r="C145" s="9" t="s">
        <v>13</v>
      </c>
      <c r="D145" s="1">
        <v>53.46</v>
      </c>
      <c r="P145" s="1">
        <f>IF(C144=F$4,8,0)</f>
        <v>0</v>
      </c>
      <c r="Q145" s="1">
        <f>IF(C145=F$4,7,0)</f>
        <v>0</v>
      </c>
      <c r="R145" s="1">
        <f>IF(C146=F$4,6,0)</f>
        <v>0</v>
      </c>
      <c r="S145" s="1">
        <f>IF(C147=F$4,5,0)</f>
        <v>0</v>
      </c>
      <c r="T145" s="1">
        <f>IF(C148=F$4,4,0)</f>
        <v>0</v>
      </c>
      <c r="U145" s="1">
        <f>IF(C149=F$4,3,0)</f>
        <v>0</v>
      </c>
      <c r="V145" s="1">
        <f>IF(C150=F$4,2,0)</f>
        <v>2</v>
      </c>
      <c r="W145" s="1">
        <f>IF(C151=F$4,1,0)</f>
        <v>0</v>
      </c>
    </row>
    <row r="146" spans="3:23" ht="12.75">
      <c r="C146" s="9" t="s">
        <v>12</v>
      </c>
      <c r="D146" s="1">
        <v>53.63</v>
      </c>
      <c r="P146" s="1">
        <f>IF(C144=G$4,8,0)</f>
        <v>0</v>
      </c>
      <c r="Q146" s="1">
        <f>IF(C145=G$4,7,0)</f>
        <v>0</v>
      </c>
      <c r="R146" s="1">
        <f>IF(C146=G$4,6,0)</f>
        <v>0</v>
      </c>
      <c r="S146" s="1">
        <f>IF(C147=G$4,5,0)</f>
        <v>5</v>
      </c>
      <c r="T146" s="1">
        <f>IF(C148=G$4,4,0)</f>
        <v>0</v>
      </c>
      <c r="U146" s="1">
        <f>IF(C149=G$4,3,0)</f>
        <v>0</v>
      </c>
      <c r="V146" s="1">
        <f>IF(C150=G$4,2,0)</f>
        <v>0</v>
      </c>
      <c r="W146" s="1">
        <f>IF(C151=G$4,1,0)</f>
        <v>0</v>
      </c>
    </row>
    <row r="147" spans="3:23" ht="12.75">
      <c r="C147" s="9" t="s">
        <v>11</v>
      </c>
      <c r="D147" s="1">
        <v>54.01</v>
      </c>
      <c r="P147" s="1">
        <f>IF(C144=H$4,8,0)</f>
        <v>0</v>
      </c>
      <c r="Q147" s="1">
        <f>IF(C145=H$4,7,0)</f>
        <v>0</v>
      </c>
      <c r="R147" s="1">
        <f>IF(C146=H$4,6,0)</f>
        <v>6</v>
      </c>
      <c r="S147" s="1">
        <f>IF(C147=H$4,5,0)</f>
        <v>0</v>
      </c>
      <c r="T147" s="1">
        <f>IF(C148=H$4,4,0)</f>
        <v>0</v>
      </c>
      <c r="U147" s="1">
        <f>IF(C149=H$4,3,0)</f>
        <v>0</v>
      </c>
      <c r="V147" s="1">
        <f>IF(C150=H$4,2,0)</f>
        <v>0</v>
      </c>
      <c r="W147" s="1">
        <f>IF(C151=H$4,1,0)</f>
        <v>0</v>
      </c>
    </row>
    <row r="148" spans="3:23" ht="12.75">
      <c r="C148" s="9" t="s">
        <v>36</v>
      </c>
      <c r="D148" s="1">
        <v>54.12</v>
      </c>
      <c r="P148" s="1">
        <f>IF(C144=I$4,8,0)</f>
        <v>0</v>
      </c>
      <c r="Q148" s="1">
        <f>IF(C145=I$4,7,0)</f>
        <v>0</v>
      </c>
      <c r="R148" s="1">
        <f>IF(C146=I$4,6,0)</f>
        <v>0</v>
      </c>
      <c r="S148" s="1">
        <f>IF(C147=I$4,5,0)</f>
        <v>0</v>
      </c>
      <c r="T148" s="1">
        <f>IF(C148=I$4,4,0)</f>
        <v>4</v>
      </c>
      <c r="U148" s="1">
        <f>IF(C149=I$4,3,0)</f>
        <v>0</v>
      </c>
      <c r="V148" s="1">
        <f>IF(C150=I$4,2,0)</f>
        <v>0</v>
      </c>
      <c r="W148" s="1">
        <f>IF(C151=I$4,1,0)</f>
        <v>0</v>
      </c>
    </row>
    <row r="149" spans="3:23" ht="12.75">
      <c r="C149" s="9" t="s">
        <v>37</v>
      </c>
      <c r="D149" s="1">
        <v>54.49</v>
      </c>
      <c r="P149" s="1">
        <f>IF(C144=J$4,8,0)</f>
        <v>0</v>
      </c>
      <c r="Q149" s="1">
        <f>IF(C145=J$4,7,0)</f>
        <v>7</v>
      </c>
      <c r="R149" s="1">
        <f>IF(C146=J$4,6,0)</f>
        <v>0</v>
      </c>
      <c r="S149" s="1">
        <f>IF(C147=J$4,5,0)</f>
        <v>0</v>
      </c>
      <c r="T149" s="1">
        <f>IF(C148=J$4,4,0)</f>
        <v>0</v>
      </c>
      <c r="U149" s="1">
        <f>IF(C149=J$4,3,0)</f>
        <v>0</v>
      </c>
      <c r="V149" s="1">
        <f>IF(C150=J$4,2,0)</f>
        <v>0</v>
      </c>
      <c r="W149" s="1">
        <f>IF(C151=J$4,1,0)</f>
        <v>0</v>
      </c>
    </row>
    <row r="150" spans="3:23" ht="12.75">
      <c r="C150" s="9" t="s">
        <v>10</v>
      </c>
      <c r="D150" s="1">
        <v>54.54</v>
      </c>
      <c r="P150" s="1">
        <f>IF(C144=K$4,8,0)</f>
        <v>0</v>
      </c>
      <c r="Q150" s="1">
        <f>IF(C145=K$4,7,0)</f>
        <v>0</v>
      </c>
      <c r="R150" s="1">
        <f>IF(C146=K$4,6,0)</f>
        <v>0</v>
      </c>
      <c r="S150" s="1">
        <f>IF(C147=K$4,5,0)</f>
        <v>0</v>
      </c>
      <c r="T150" s="1">
        <f>IF(C148=K$4,4,0)</f>
        <v>0</v>
      </c>
      <c r="U150" s="1">
        <f>IF(C149=K$4,3,0)</f>
        <v>3</v>
      </c>
      <c r="V150" s="1">
        <f>IF(C150=K$4,2,0)</f>
        <v>0</v>
      </c>
      <c r="W150" s="1">
        <f>IF(C151=K$4,1,0)</f>
        <v>0</v>
      </c>
    </row>
    <row r="151" spans="2:23" ht="12.75">
      <c r="B151" t="s">
        <v>15</v>
      </c>
      <c r="C151" s="9"/>
      <c r="D151" s="1" t="s">
        <v>316</v>
      </c>
      <c r="P151" s="1">
        <f>IF(C144=L$4,8,0)</f>
        <v>0</v>
      </c>
      <c r="Q151" s="1">
        <f>IF(C145=L$4,7,0)</f>
        <v>0</v>
      </c>
      <c r="R151" s="1">
        <f>IF(C146=L$4,6,0)</f>
        <v>0</v>
      </c>
      <c r="S151" s="1">
        <f>IF(C147=L$4,5,0)</f>
        <v>0</v>
      </c>
      <c r="T151" s="1">
        <f>IF(C148=L$4,4,0)</f>
        <v>0</v>
      </c>
      <c r="U151" s="1">
        <f>IF(C149=L$4,3,0)</f>
        <v>0</v>
      </c>
      <c r="V151" s="1">
        <f>IF(C150=L$4,2,0)</f>
        <v>0</v>
      </c>
      <c r="W151" s="1">
        <f>IF(C151=L$4,1,0)</f>
        <v>0</v>
      </c>
    </row>
    <row r="152" spans="16:23" ht="12.75">
      <c r="P152" s="1">
        <f>IF(C144=M$4,8,0)</f>
        <v>0</v>
      </c>
      <c r="Q152" s="1">
        <f>IF(C145=M$4,7,0)</f>
        <v>0</v>
      </c>
      <c r="R152" s="1">
        <f>IF(C146=M$4,6,0)</f>
        <v>0</v>
      </c>
      <c r="S152" s="1">
        <f>IF(C147=M$4,5,0)</f>
        <v>0</v>
      </c>
      <c r="T152" s="1">
        <f>IF(C148=M$4,4,0)</f>
        <v>0</v>
      </c>
      <c r="U152" s="1">
        <f>IF(C149=M$4,3,0)</f>
        <v>0</v>
      </c>
      <c r="V152" s="1">
        <f>IF(C150=M$4,2,0)</f>
        <v>0</v>
      </c>
      <c r="W152" s="1">
        <f>IF(C151=M$4,1,0)</f>
        <v>0</v>
      </c>
    </row>
    <row r="153" spans="1:23" ht="12.75">
      <c r="A153" s="10"/>
      <c r="P153" s="1">
        <f>IF(C144=N$4,8,0)</f>
        <v>0</v>
      </c>
      <c r="Q153" s="1">
        <f>IF(C145=N$4,7,0)</f>
        <v>0</v>
      </c>
      <c r="R153" s="1">
        <f>IF(C146=N$4,6,0)</f>
        <v>0</v>
      </c>
      <c r="S153" s="1">
        <f>IF(C147=N$4,5,0)</f>
        <v>0</v>
      </c>
      <c r="T153" s="1">
        <f>IF(C148=N$4,4,0)</f>
        <v>0</v>
      </c>
      <c r="U153" s="1">
        <f>IF(C149=N$4,3,0)</f>
        <v>0</v>
      </c>
      <c r="V153" s="1">
        <f>IF(C150=N$4,2,0)</f>
        <v>0</v>
      </c>
      <c r="W153" s="1">
        <f>IF(C151=N$4,1,0)</f>
        <v>0</v>
      </c>
    </row>
    <row r="154" spans="1:23" s="11" customFormat="1" ht="12.75">
      <c r="A154" s="10"/>
      <c r="D154" s="14"/>
      <c r="E154" s="12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4"/>
      <c r="Q154" s="14"/>
      <c r="R154" s="14"/>
      <c r="S154" s="14"/>
      <c r="T154" s="14"/>
      <c r="U154" s="14"/>
      <c r="V154" s="14"/>
      <c r="W154" s="14"/>
    </row>
    <row r="155" spans="1:23" s="16" customFormat="1" ht="13.5" customHeight="1" thickBot="1">
      <c r="A155" s="15"/>
      <c r="D155" s="19"/>
      <c r="E155" s="17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9"/>
      <c r="Q155" s="19"/>
      <c r="R155" s="19"/>
      <c r="S155" s="19"/>
      <c r="T155" s="19"/>
      <c r="U155" s="19"/>
      <c r="V155" s="19"/>
      <c r="W155" s="19"/>
    </row>
    <row r="156" spans="1:23" ht="13.5" customHeight="1">
      <c r="A156" s="5" t="s">
        <v>6</v>
      </c>
      <c r="B156" t="s">
        <v>327</v>
      </c>
      <c r="C156" s="9" t="s">
        <v>9</v>
      </c>
      <c r="D156" s="1">
        <v>1.45</v>
      </c>
      <c r="E156" s="6">
        <v>7.5</v>
      </c>
      <c r="F156" s="6">
        <f>SUM(P157:W157)</f>
        <v>0</v>
      </c>
      <c r="G156" s="7">
        <v>10</v>
      </c>
      <c r="H156" s="6">
        <v>4.5</v>
      </c>
      <c r="I156" s="6">
        <f>SUM(P160:W160)</f>
        <v>7</v>
      </c>
      <c r="J156" s="7">
        <f>SUM(P161:W161)</f>
        <v>7</v>
      </c>
      <c r="K156" s="6">
        <f>SUM(P162:W162)</f>
        <v>0</v>
      </c>
      <c r="L156" s="6">
        <f>SUM(P163:W163)</f>
        <v>0</v>
      </c>
      <c r="M156" s="6">
        <f>SUM(P164:W164)</f>
        <v>0</v>
      </c>
      <c r="N156" s="6">
        <f>SUM(P165:W165)</f>
        <v>0</v>
      </c>
      <c r="P156" s="1">
        <f>IF(C156=E$4,8,0)</f>
        <v>8</v>
      </c>
      <c r="Q156" s="1">
        <f>IF(C157=E$4,7,0)</f>
        <v>0</v>
      </c>
      <c r="R156" s="1">
        <f>IF(C158=E$4,6,0)</f>
        <v>0</v>
      </c>
      <c r="S156" s="1">
        <f>IF(C159=E$4,5,0)</f>
        <v>0</v>
      </c>
      <c r="T156" s="1">
        <f>IF(C160=E$4,4,0)</f>
        <v>0</v>
      </c>
      <c r="U156" s="1">
        <f>IF(C161=E$4,3,0)</f>
        <v>0</v>
      </c>
      <c r="V156" s="1">
        <f>IF(C162=E$4,2,0)</f>
        <v>0</v>
      </c>
      <c r="W156" s="1">
        <f>IF(C163=E$4,1,0)</f>
        <v>0</v>
      </c>
    </row>
    <row r="157" spans="2:23" ht="13.5" customHeight="1">
      <c r="B157" t="s">
        <v>328</v>
      </c>
      <c r="C157" s="9" t="s">
        <v>11</v>
      </c>
      <c r="D157" s="1">
        <v>1.45</v>
      </c>
      <c r="P157" s="1">
        <f>IF(C156=F$4,8,0)</f>
        <v>0</v>
      </c>
      <c r="Q157" s="1">
        <f>IF(C157=F$4,7,0)</f>
        <v>0</v>
      </c>
      <c r="R157" s="1">
        <f>IF(C158=F$4,6,0)</f>
        <v>0</v>
      </c>
      <c r="S157" s="1">
        <f>IF(C159=F$4,5,0)</f>
        <v>0</v>
      </c>
      <c r="T157" s="1">
        <f>IF(C160=F$4,4,0)</f>
        <v>0</v>
      </c>
      <c r="U157" s="1">
        <f>IF(C161=F$4,3,0)</f>
        <v>0</v>
      </c>
      <c r="V157" s="1">
        <f>IF(C162=F$4,2,0)</f>
        <v>0</v>
      </c>
      <c r="W157" s="1">
        <f>IF(C163=F$4,1,0)</f>
        <v>0</v>
      </c>
    </row>
    <row r="158" spans="2:23" ht="13.5" customHeight="1">
      <c r="B158" t="s">
        <v>152</v>
      </c>
      <c r="C158" s="9" t="s">
        <v>13</v>
      </c>
      <c r="D158" s="1">
        <v>1.45</v>
      </c>
      <c r="P158" s="1">
        <f>IF(C156=G$4,8,0)</f>
        <v>0</v>
      </c>
      <c r="Q158" s="1">
        <f>IF(C157=G$4,7,0)</f>
        <v>7</v>
      </c>
      <c r="R158" s="1">
        <f>IF(C158=G$4,6,0)</f>
        <v>0</v>
      </c>
      <c r="S158" s="1">
        <f>IF(C159=G$4,5,0)</f>
        <v>0</v>
      </c>
      <c r="T158" s="1">
        <f>IF(C160=G$4,4,0)</f>
        <v>0</v>
      </c>
      <c r="U158" s="1">
        <f>IF(C161=G$4,3,0)</f>
        <v>0</v>
      </c>
      <c r="V158" s="1">
        <f>IF(C162=G$4,2,0)</f>
        <v>2</v>
      </c>
      <c r="W158" s="1">
        <f>IF(C163=G$4,1,0)</f>
        <v>0</v>
      </c>
    </row>
    <row r="159" spans="2:23" ht="13.5" customHeight="1">
      <c r="B159" t="s">
        <v>329</v>
      </c>
      <c r="C159" s="9" t="s">
        <v>12</v>
      </c>
      <c r="D159" s="1">
        <v>1.4</v>
      </c>
      <c r="P159" s="1">
        <f>IF(C156=H$4,8,0)</f>
        <v>0</v>
      </c>
      <c r="Q159" s="1">
        <f>IF(C157=H$4,7,0)</f>
        <v>0</v>
      </c>
      <c r="R159" s="1">
        <f>IF(C158=H$4,6,0)</f>
        <v>0</v>
      </c>
      <c r="S159" s="1">
        <f>IF(C159=H$4,5,0)</f>
        <v>5</v>
      </c>
      <c r="T159" s="1">
        <f>IF(C160=H$4,4,0)</f>
        <v>0</v>
      </c>
      <c r="U159" s="1">
        <f>IF(C161=H$4,3,0)</f>
        <v>0</v>
      </c>
      <c r="V159" s="1">
        <f>IF(C162=H$4,2,0)</f>
        <v>0</v>
      </c>
      <c r="W159" s="1">
        <f>IF(C163=H$4,1,0)</f>
        <v>0</v>
      </c>
    </row>
    <row r="160" spans="2:23" ht="13.5" customHeight="1">
      <c r="B160" t="s">
        <v>330</v>
      </c>
      <c r="C160" s="9" t="s">
        <v>36</v>
      </c>
      <c r="D160" s="1">
        <v>1.4</v>
      </c>
      <c r="P160" s="1">
        <f>IF(C156=I$4,8,0)</f>
        <v>0</v>
      </c>
      <c r="Q160" s="1">
        <f>IF(C157=I$4,7,0)</f>
        <v>0</v>
      </c>
      <c r="R160" s="1">
        <f>IF(C158=I$4,6,0)</f>
        <v>0</v>
      </c>
      <c r="S160" s="1">
        <f>IF(C159=I$4,5,0)</f>
        <v>0</v>
      </c>
      <c r="T160" s="1">
        <f>IF(C160=I$4,4,0)</f>
        <v>4</v>
      </c>
      <c r="U160" s="1">
        <f>IF(C161=I$4,3,0)</f>
        <v>3</v>
      </c>
      <c r="V160" s="1">
        <f>IF(C162=I$4,2,0)</f>
        <v>0</v>
      </c>
      <c r="W160" s="1">
        <f>IF(C163=I$4,1,0)</f>
        <v>0</v>
      </c>
    </row>
    <row r="161" spans="2:23" ht="13.5" customHeight="1">
      <c r="B161" t="s">
        <v>331</v>
      </c>
      <c r="C161" s="9" t="s">
        <v>36</v>
      </c>
      <c r="D161" s="1">
        <v>1.4</v>
      </c>
      <c r="P161" s="1">
        <f>IF(C156=J$4,8,0)</f>
        <v>0</v>
      </c>
      <c r="Q161" s="1">
        <f>IF(C157=J$4,7,0)</f>
        <v>0</v>
      </c>
      <c r="R161" s="1">
        <f>IF(C158=J$4,6,0)</f>
        <v>6</v>
      </c>
      <c r="S161" s="1">
        <f>IF(C159=J$4,5,0)</f>
        <v>0</v>
      </c>
      <c r="T161" s="1">
        <f>IF(C160=J$4,4,0)</f>
        <v>0</v>
      </c>
      <c r="U161" s="1">
        <f>IF(C161=J$4,3,0)</f>
        <v>0</v>
      </c>
      <c r="V161" s="1">
        <f>IF(C162=J$4,2,0)</f>
        <v>0</v>
      </c>
      <c r="W161" s="1">
        <f>IF(C163=J$4,1,0)</f>
        <v>1</v>
      </c>
    </row>
    <row r="162" spans="2:23" ht="13.5" customHeight="1">
      <c r="B162" t="s">
        <v>332</v>
      </c>
      <c r="C162" s="9" t="s">
        <v>11</v>
      </c>
      <c r="D162" s="1">
        <v>1.4</v>
      </c>
      <c r="P162" s="1">
        <f>IF(C156=K$4,8,0)</f>
        <v>0</v>
      </c>
      <c r="Q162" s="1">
        <f>IF(C157=K$4,7,0)</f>
        <v>0</v>
      </c>
      <c r="R162" s="1">
        <f>IF(C158=K$4,6,0)</f>
        <v>0</v>
      </c>
      <c r="S162" s="1">
        <f>IF(C159=K$4,5,0)</f>
        <v>0</v>
      </c>
      <c r="T162" s="1">
        <f>IF(C160=K$4,4,0)</f>
        <v>0</v>
      </c>
      <c r="U162" s="1">
        <f>IF(C161=K$4,3,0)</f>
        <v>0</v>
      </c>
      <c r="V162" s="1">
        <f>IF(C162=K$4,2,0)</f>
        <v>0</v>
      </c>
      <c r="W162" s="1">
        <f>IF(C163=K$4,1,0)</f>
        <v>0</v>
      </c>
    </row>
    <row r="163" spans="2:23" ht="13.5" customHeight="1">
      <c r="B163" t="s">
        <v>326</v>
      </c>
      <c r="C163" s="9" t="s">
        <v>13</v>
      </c>
      <c r="D163" s="1">
        <v>1.4</v>
      </c>
      <c r="P163" s="1">
        <f>IF(C156=L$4,8,0)</f>
        <v>0</v>
      </c>
      <c r="Q163" s="1">
        <f>IF(C157=L$4,7,0)</f>
        <v>0</v>
      </c>
      <c r="R163" s="1">
        <f>IF(C158=L$4,6,0)</f>
        <v>0</v>
      </c>
      <c r="S163" s="1">
        <f>IF(C159=L$4,5,0)</f>
        <v>0</v>
      </c>
      <c r="T163" s="1">
        <f>IF(C160=L$4,4,0)</f>
        <v>0</v>
      </c>
      <c r="U163" s="1">
        <f>IF(C161=L$4,3,0)</f>
        <v>0</v>
      </c>
      <c r="V163" s="1">
        <f>IF(C162=L$4,2,0)</f>
        <v>0</v>
      </c>
      <c r="W163" s="1">
        <f>IF(C163=L$4,1,0)</f>
        <v>0</v>
      </c>
    </row>
    <row r="164" spans="2:23" ht="13.5" customHeight="1">
      <c r="B164" t="s">
        <v>333</v>
      </c>
      <c r="C164" s="9" t="s">
        <v>10</v>
      </c>
      <c r="D164" s="1">
        <v>1.4</v>
      </c>
      <c r="P164" s="1">
        <f>IF(C156=M$4,8,0)</f>
        <v>0</v>
      </c>
      <c r="Q164" s="1">
        <f>IF(C157=M$4,7,0)</f>
        <v>0</v>
      </c>
      <c r="R164" s="1">
        <f>IF(C158=M$4,6,0)</f>
        <v>0</v>
      </c>
      <c r="S164" s="1">
        <f>IF(C159=M$4,5,0)</f>
        <v>0</v>
      </c>
      <c r="T164" s="1">
        <f>IF(C160=M$4,4,0)</f>
        <v>0</v>
      </c>
      <c r="U164" s="1">
        <f>IF(C161=M$4,3,0)</f>
        <v>0</v>
      </c>
      <c r="V164" s="1">
        <f>IF(C162=M$4,2,0)</f>
        <v>0</v>
      </c>
      <c r="W164" s="1">
        <f>IF(C163=M$4,1,0)</f>
        <v>0</v>
      </c>
    </row>
    <row r="165" spans="2:23" ht="13.5" customHeight="1">
      <c r="B165" t="s">
        <v>334</v>
      </c>
      <c r="C165" s="9" t="s">
        <v>12</v>
      </c>
      <c r="D165" s="1">
        <v>1.4</v>
      </c>
      <c r="P165" s="1">
        <f>IF(C156=N$4,8,0)</f>
        <v>0</v>
      </c>
      <c r="Q165" s="1">
        <f>IF(C157=N$4,7,0)</f>
        <v>0</v>
      </c>
      <c r="R165" s="1">
        <f>IF(C158=N$4,6,0)</f>
        <v>0</v>
      </c>
      <c r="S165" s="1">
        <f>IF(C159=N$4,5,0)</f>
        <v>0</v>
      </c>
      <c r="T165" s="1">
        <f>IF(C160=N$4,4,0)</f>
        <v>0</v>
      </c>
      <c r="U165" s="1">
        <f>IF(C161=N$4,3,0)</f>
        <v>0</v>
      </c>
      <c r="V165" s="1">
        <f>IF(C162=N$4,2,0)</f>
        <v>0</v>
      </c>
      <c r="W165" s="1">
        <f>IF(C163=N$4,1,0)</f>
        <v>0</v>
      </c>
    </row>
    <row r="166" spans="1:23" s="11" customFormat="1" ht="13.5" customHeight="1">
      <c r="A166" s="10"/>
      <c r="B166" s="11" t="s">
        <v>335</v>
      </c>
      <c r="C166" s="9" t="s">
        <v>15</v>
      </c>
      <c r="D166" s="14">
        <v>1.35</v>
      </c>
      <c r="E166" s="12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4"/>
      <c r="Q166" s="14"/>
      <c r="R166" s="14"/>
      <c r="S166" s="14"/>
      <c r="T166" s="14"/>
      <c r="U166" s="14"/>
      <c r="V166" s="14"/>
      <c r="W166" s="14"/>
    </row>
    <row r="167" spans="1:23" s="11" customFormat="1" ht="13.5" customHeight="1">
      <c r="A167" s="10"/>
      <c r="B167" s="9" t="s">
        <v>336</v>
      </c>
      <c r="C167" s="9" t="s">
        <v>9</v>
      </c>
      <c r="D167" s="14">
        <v>1.3</v>
      </c>
      <c r="E167" s="12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4"/>
      <c r="Q167" s="14"/>
      <c r="R167" s="14"/>
      <c r="S167" s="14"/>
      <c r="T167" s="14"/>
      <c r="U167" s="14"/>
      <c r="V167" s="14"/>
      <c r="W167" s="14"/>
    </row>
    <row r="168" spans="1:23" s="11" customFormat="1" ht="13.5" customHeight="1">
      <c r="A168" s="10"/>
      <c r="B168" s="9" t="s">
        <v>337</v>
      </c>
      <c r="C168" s="9" t="s">
        <v>15</v>
      </c>
      <c r="D168" s="14">
        <v>1.25</v>
      </c>
      <c r="E168" s="12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4"/>
      <c r="Q168" s="14"/>
      <c r="R168" s="14"/>
      <c r="S168" s="14"/>
      <c r="T168" s="14"/>
      <c r="U168" s="14"/>
      <c r="V168" s="14"/>
      <c r="W168" s="14"/>
    </row>
    <row r="169" spans="1:23" s="11" customFormat="1" ht="13.5" customHeight="1">
      <c r="A169" s="10"/>
      <c r="D169" s="14"/>
      <c r="E169" s="12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4"/>
      <c r="Q169" s="14"/>
      <c r="R169" s="14"/>
      <c r="S169" s="14"/>
      <c r="T169" s="14"/>
      <c r="U169" s="14"/>
      <c r="V169" s="14"/>
      <c r="W169" s="14"/>
    </row>
    <row r="170" spans="1:23" s="16" customFormat="1" ht="13.5" customHeight="1" thickBot="1">
      <c r="A170" s="15"/>
      <c r="D170" s="19"/>
      <c r="E170" s="17"/>
      <c r="F170" s="17"/>
      <c r="G170" s="18"/>
      <c r="H170" s="18"/>
      <c r="I170" s="18"/>
      <c r="J170" s="18"/>
      <c r="K170" s="18"/>
      <c r="L170" s="18"/>
      <c r="M170" s="18"/>
      <c r="N170" s="18"/>
      <c r="O170" s="18"/>
      <c r="P170" s="19"/>
      <c r="Q170" s="19"/>
      <c r="R170" s="19"/>
      <c r="S170" s="19"/>
      <c r="T170" s="19"/>
      <c r="U170" s="19"/>
      <c r="V170" s="19"/>
      <c r="W170" s="19"/>
    </row>
    <row r="171" spans="1:23" ht="13.5" customHeight="1">
      <c r="A171" s="5" t="s">
        <v>3</v>
      </c>
      <c r="B171" t="s">
        <v>219</v>
      </c>
      <c r="C171" s="9" t="s">
        <v>11</v>
      </c>
      <c r="D171" s="1">
        <v>4.75</v>
      </c>
      <c r="E171" s="6">
        <f>SUM(P171:W171)</f>
        <v>0</v>
      </c>
      <c r="F171" s="6">
        <f>SUM(P172:W172)</f>
        <v>7</v>
      </c>
      <c r="G171" s="7">
        <f>SUM(P173:W173)</f>
        <v>8</v>
      </c>
      <c r="H171" s="6">
        <f>SUM(P174:W174)</f>
        <v>6</v>
      </c>
      <c r="I171" s="6">
        <f>SUM(P175:W175)</f>
        <v>4</v>
      </c>
      <c r="J171" s="7">
        <f>SUM(P176:W176)</f>
        <v>7</v>
      </c>
      <c r="K171" s="6">
        <f>SUM(P177:W177)</f>
        <v>0</v>
      </c>
      <c r="L171" s="6">
        <f>SUM(P178:W178)</f>
        <v>0</v>
      </c>
      <c r="M171" s="6">
        <f>SUM(P179:W179)</f>
        <v>4</v>
      </c>
      <c r="N171" s="6">
        <f>SUM(P180:W180)</f>
        <v>0</v>
      </c>
      <c r="P171" s="1">
        <f>IF(C171=E$4,8,0)</f>
        <v>0</v>
      </c>
      <c r="Q171" s="1">
        <f>IF(C172=E$4,7,0)</f>
        <v>0</v>
      </c>
      <c r="R171" s="1">
        <f>IF(C173=E$4,6,0)</f>
        <v>0</v>
      </c>
      <c r="S171" s="1">
        <f>IF(C174=E$4,5,0)</f>
        <v>0</v>
      </c>
      <c r="T171" s="1">
        <f>IF(C175=E$4,4,0)</f>
        <v>0</v>
      </c>
      <c r="U171" s="1">
        <f>IF(C176=E$4,3,0)</f>
        <v>0</v>
      </c>
      <c r="V171" s="1">
        <f>IF(C177=E$4,2,0)</f>
        <v>0</v>
      </c>
      <c r="W171" s="1">
        <f>IF(C178=E$4,1,0)</f>
        <v>0</v>
      </c>
    </row>
    <row r="172" spans="2:23" ht="13.5" customHeight="1">
      <c r="B172" t="s">
        <v>221</v>
      </c>
      <c r="C172" t="s">
        <v>13</v>
      </c>
      <c r="D172" s="1">
        <v>4.67</v>
      </c>
      <c r="P172" s="1">
        <f>IF(C171=F$4,8,0)</f>
        <v>0</v>
      </c>
      <c r="Q172" s="1">
        <f>IF(C172=F$4,7,0)</f>
        <v>0</v>
      </c>
      <c r="R172" s="1">
        <f>IF(C173=F$4,6,0)</f>
        <v>0</v>
      </c>
      <c r="S172" s="1">
        <f>IF(C174=F$4,5,0)</f>
        <v>5</v>
      </c>
      <c r="T172" s="1">
        <f>IF(C175=F$4,4,0)</f>
        <v>0</v>
      </c>
      <c r="U172" s="1">
        <f>IF(C176=F$4,3,0)</f>
        <v>0</v>
      </c>
      <c r="V172" s="1">
        <f>IF(C177=F$4,2,0)</f>
        <v>2</v>
      </c>
      <c r="W172" s="1">
        <f>IF(C178=F$4,1,0)</f>
        <v>0</v>
      </c>
    </row>
    <row r="173" spans="2:23" ht="13.5" customHeight="1">
      <c r="B173" s="9" t="s">
        <v>154</v>
      </c>
      <c r="C173" s="11" t="s">
        <v>12</v>
      </c>
      <c r="D173" s="24">
        <v>4.46</v>
      </c>
      <c r="P173" s="1">
        <f>IF(C171=G$4,8,0)</f>
        <v>8</v>
      </c>
      <c r="Q173" s="1">
        <f>IF(C172=G$4,7,0)</f>
        <v>0</v>
      </c>
      <c r="R173" s="1">
        <f>IF(C173=G$4,6,0)</f>
        <v>0</v>
      </c>
      <c r="S173" s="1">
        <f>IF(C174=G$4,5,0)</f>
        <v>0</v>
      </c>
      <c r="T173" s="1">
        <f>IF(C175=G$4,4,0)</f>
        <v>0</v>
      </c>
      <c r="U173" s="1">
        <f>IF(C176=G$4,3,0)</f>
        <v>0</v>
      </c>
      <c r="V173" s="1">
        <f>IF(C177=G$4,2,0)</f>
        <v>0</v>
      </c>
      <c r="W173" s="1">
        <f>IF(C178=G$4,1,0)</f>
        <v>0</v>
      </c>
    </row>
    <row r="174" spans="2:23" ht="13.5" customHeight="1">
      <c r="B174" s="9" t="s">
        <v>224</v>
      </c>
      <c r="C174" s="11" t="s">
        <v>10</v>
      </c>
      <c r="D174" s="24">
        <v>4.44</v>
      </c>
      <c r="P174" s="1">
        <f>IF(C171=H$4,8,0)</f>
        <v>0</v>
      </c>
      <c r="Q174" s="1">
        <f>IF(C172=H$4,7,0)</f>
        <v>0</v>
      </c>
      <c r="R174" s="1">
        <f>IF(C173=H$4,6,0)</f>
        <v>6</v>
      </c>
      <c r="S174" s="1">
        <f>IF(C174=H$4,5,0)</f>
        <v>0</v>
      </c>
      <c r="T174" s="1">
        <f>IF(C175=H$4,4,0)</f>
        <v>0</v>
      </c>
      <c r="U174" s="1">
        <f>IF(C176=H$4,3,0)</f>
        <v>0</v>
      </c>
      <c r="V174" s="1">
        <f>IF(C177=H$4,2,0)</f>
        <v>0</v>
      </c>
      <c r="W174" s="1">
        <f>IF(C178=H$4,1,0)</f>
        <v>0</v>
      </c>
    </row>
    <row r="175" spans="2:23" ht="13.5" customHeight="1">
      <c r="B175" t="s">
        <v>78</v>
      </c>
      <c r="C175" s="9" t="s">
        <v>15</v>
      </c>
      <c r="D175" s="1" t="s">
        <v>227</v>
      </c>
      <c r="P175" s="1">
        <f>IF(C171=I$4,8,0)</f>
        <v>0</v>
      </c>
      <c r="Q175" s="1">
        <f>IF(C172=I$4,7,0)</f>
        <v>0</v>
      </c>
      <c r="R175" s="1">
        <f>IF(C173=I$4,6,0)</f>
        <v>0</v>
      </c>
      <c r="S175" s="1">
        <f>IF(C174=I$4,5,0)</f>
        <v>0</v>
      </c>
      <c r="T175" s="1">
        <f>IF(C175=I$4,4,0)</f>
        <v>0</v>
      </c>
      <c r="U175" s="1">
        <f>IF(C176=I$4,3,0)</f>
        <v>3</v>
      </c>
      <c r="V175" s="1">
        <f>IF(C177=I$4,2,0)</f>
        <v>0</v>
      </c>
      <c r="W175" s="1">
        <f>IF(C178=I$4,1,0)</f>
        <v>1</v>
      </c>
    </row>
    <row r="176" spans="2:23" ht="13.5" customHeight="1">
      <c r="B176" t="s">
        <v>215</v>
      </c>
      <c r="C176" s="9" t="s">
        <v>36</v>
      </c>
      <c r="D176" s="1" t="s">
        <v>226</v>
      </c>
      <c r="P176" s="1">
        <f>IF(C171=J$4,8,0)</f>
        <v>0</v>
      </c>
      <c r="Q176" s="1">
        <f>IF(C172=J$4,7,0)</f>
        <v>7</v>
      </c>
      <c r="R176" s="1">
        <f>IF(C173=J$4,6,0)</f>
        <v>0</v>
      </c>
      <c r="S176" s="1">
        <f>IF(C174=J$4,5,0)</f>
        <v>0</v>
      </c>
      <c r="T176" s="1">
        <f>IF(C175=J$4,4,0)</f>
        <v>0</v>
      </c>
      <c r="U176" s="1">
        <f>IF(C176=J$4,3,0)</f>
        <v>0</v>
      </c>
      <c r="V176" s="1">
        <f>IF(C177=J$4,2,0)</f>
        <v>0</v>
      </c>
      <c r="W176" s="1">
        <f>IF(C178=J$4,1,0)</f>
        <v>0</v>
      </c>
    </row>
    <row r="177" spans="2:23" ht="13.5" customHeight="1">
      <c r="B177" t="s">
        <v>218</v>
      </c>
      <c r="C177" s="9" t="s">
        <v>10</v>
      </c>
      <c r="D177" s="1">
        <v>4.4</v>
      </c>
      <c r="P177" s="1">
        <f>IF(C171=K$4,8,0)</f>
        <v>0</v>
      </c>
      <c r="Q177" s="1">
        <f>IF(C172=K$4,7,0)</f>
        <v>0</v>
      </c>
      <c r="R177" s="1">
        <f>IF(C173=K$4,6,0)</f>
        <v>0</v>
      </c>
      <c r="S177" s="1">
        <f>IF(C174=K$4,5,0)</f>
        <v>0</v>
      </c>
      <c r="T177" s="1">
        <f>IF(C175=K$4,4,0)</f>
        <v>0</v>
      </c>
      <c r="U177" s="1">
        <f>IF(C176=K$4,3,0)</f>
        <v>0</v>
      </c>
      <c r="V177" s="1">
        <f>IF(C177=K$4,2,0)</f>
        <v>0</v>
      </c>
      <c r="W177" s="1">
        <f>IF(C178=K$4,1,0)</f>
        <v>0</v>
      </c>
    </row>
    <row r="178" spans="2:23" ht="13.5" customHeight="1">
      <c r="B178" t="s">
        <v>187</v>
      </c>
      <c r="C178" t="s">
        <v>36</v>
      </c>
      <c r="D178" s="1">
        <v>4.21</v>
      </c>
      <c r="P178" s="1">
        <f>IF(C171=L$4,8,0)</f>
        <v>0</v>
      </c>
      <c r="Q178" s="1">
        <f>IF(C172=L$4,7,0)</f>
        <v>0</v>
      </c>
      <c r="R178" s="1">
        <f>IF(C173=L$4,6,0)</f>
        <v>0</v>
      </c>
      <c r="S178" s="1">
        <f>IF(C174=L$4,5,0)</f>
        <v>0</v>
      </c>
      <c r="T178" s="1">
        <f>IF(C175=L$4,4,0)</f>
        <v>0</v>
      </c>
      <c r="U178" s="1">
        <f>IF(C176=L$4,3,0)</f>
        <v>0</v>
      </c>
      <c r="V178" s="1">
        <f>IF(C177=L$4,2,0)</f>
        <v>0</v>
      </c>
      <c r="W178" s="1">
        <f>IF(C178=L$4,1,0)</f>
        <v>0</v>
      </c>
    </row>
    <row r="179" spans="2:23" ht="13.5" customHeight="1">
      <c r="B179" t="s">
        <v>217</v>
      </c>
      <c r="C179" s="9" t="s">
        <v>9</v>
      </c>
      <c r="D179" s="1">
        <v>4.18</v>
      </c>
      <c r="P179" s="1">
        <f>IF(C171=M$4,8,0)</f>
        <v>0</v>
      </c>
      <c r="Q179" s="1">
        <f>IF(C172=M$4,7,0)</f>
        <v>0</v>
      </c>
      <c r="R179" s="1">
        <f>IF(C173=M$4,6,0)</f>
        <v>0</v>
      </c>
      <c r="S179" s="1">
        <f>IF(C174=M$4,5,0)</f>
        <v>0</v>
      </c>
      <c r="T179" s="1">
        <f>IF(C175=M$4,4,0)</f>
        <v>4</v>
      </c>
      <c r="U179" s="1">
        <f>IF(C176=M$4,3,0)</f>
        <v>0</v>
      </c>
      <c r="V179" s="1">
        <f>IF(C177=M$4,2,0)</f>
        <v>0</v>
      </c>
      <c r="W179" s="1">
        <f>IF(C178=M$4,1,0)</f>
        <v>0</v>
      </c>
    </row>
    <row r="180" spans="2:23" ht="13.5" customHeight="1">
      <c r="B180" t="s">
        <v>220</v>
      </c>
      <c r="C180" s="9" t="s">
        <v>12</v>
      </c>
      <c r="D180" s="1">
        <v>4.04</v>
      </c>
      <c r="P180" s="1">
        <f>IF(C171=N$4,8,0)</f>
        <v>0</v>
      </c>
      <c r="Q180" s="1">
        <f>IF(C172=N$4,7,0)</f>
        <v>0</v>
      </c>
      <c r="R180" s="1">
        <f>IF(C173=N$4,6,0)</f>
        <v>0</v>
      </c>
      <c r="S180" s="1">
        <f>IF(C174=N$4,5,0)</f>
        <v>0</v>
      </c>
      <c r="T180" s="1">
        <f>IF(C175=N$4,4,0)</f>
        <v>0</v>
      </c>
      <c r="U180" s="1">
        <f>IF(C176=N$4,3,0)</f>
        <v>0</v>
      </c>
      <c r="V180" s="1">
        <f>IF(C177=N$4,2,0)</f>
        <v>0</v>
      </c>
      <c r="W180" s="1">
        <f>IF(C178=N$4,1,0)</f>
        <v>0</v>
      </c>
    </row>
    <row r="181" spans="1:23" s="11" customFormat="1" ht="13.5" customHeight="1">
      <c r="A181" s="10"/>
      <c r="B181" s="11" t="s">
        <v>222</v>
      </c>
      <c r="C181" s="11" t="s">
        <v>15</v>
      </c>
      <c r="D181" s="14">
        <v>3.92</v>
      </c>
      <c r="E181" s="12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4"/>
      <c r="Q181" s="14"/>
      <c r="R181" s="14"/>
      <c r="S181" s="14"/>
      <c r="T181" s="14"/>
      <c r="U181" s="14"/>
      <c r="V181" s="14"/>
      <c r="W181" s="14"/>
    </row>
    <row r="182" spans="1:23" s="11" customFormat="1" ht="13.5" customHeight="1">
      <c r="A182" s="10"/>
      <c r="B182" s="9" t="s">
        <v>223</v>
      </c>
      <c r="C182" s="11" t="s">
        <v>9</v>
      </c>
      <c r="D182" s="24">
        <v>3.81</v>
      </c>
      <c r="E182" s="12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4"/>
      <c r="Q182" s="14"/>
      <c r="R182" s="14"/>
      <c r="S182" s="14"/>
      <c r="T182" s="14"/>
      <c r="U182" s="14"/>
      <c r="V182" s="14"/>
      <c r="W182" s="14"/>
    </row>
    <row r="183" spans="1:23" s="11" customFormat="1" ht="13.5" customHeight="1">
      <c r="A183" s="10"/>
      <c r="B183" s="9" t="s">
        <v>225</v>
      </c>
      <c r="C183" s="11" t="s">
        <v>11</v>
      </c>
      <c r="D183" s="24">
        <v>3.63</v>
      </c>
      <c r="E183" s="12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4"/>
      <c r="Q183" s="14"/>
      <c r="R183" s="14"/>
      <c r="S183" s="14"/>
      <c r="T183" s="14"/>
      <c r="U183" s="14"/>
      <c r="V183" s="14"/>
      <c r="W183" s="14"/>
    </row>
    <row r="184" spans="1:23" s="11" customFormat="1" ht="13.5" customHeight="1">
      <c r="A184" s="10"/>
      <c r="B184" t="s">
        <v>216</v>
      </c>
      <c r="C184" s="9" t="s">
        <v>13</v>
      </c>
      <c r="D184" s="1">
        <v>1.27</v>
      </c>
      <c r="E184" s="12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4"/>
      <c r="Q184" s="14"/>
      <c r="R184" s="14"/>
      <c r="S184" s="14"/>
      <c r="T184" s="14"/>
      <c r="U184" s="14"/>
      <c r="V184" s="14"/>
      <c r="W184" s="14"/>
    </row>
    <row r="185" spans="1:23" s="11" customFormat="1" ht="13.5" customHeight="1">
      <c r="A185" s="10"/>
      <c r="B185"/>
      <c r="C185" s="9"/>
      <c r="D185" s="1"/>
      <c r="E185" s="12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4"/>
      <c r="Q185" s="14"/>
      <c r="R185" s="14"/>
      <c r="S185" s="14"/>
      <c r="T185" s="14"/>
      <c r="U185" s="14"/>
      <c r="V185" s="14"/>
      <c r="W185" s="14"/>
    </row>
    <row r="186" spans="1:23" s="16" customFormat="1" ht="13.5" customHeight="1" thickBot="1">
      <c r="A186" s="15"/>
      <c r="D186" s="19"/>
      <c r="E186" s="17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9"/>
      <c r="Q186" s="19"/>
      <c r="R186" s="19"/>
      <c r="S186" s="19"/>
      <c r="T186" s="19"/>
      <c r="U186" s="19"/>
      <c r="V186" s="19"/>
      <c r="W186" s="19"/>
    </row>
    <row r="187" spans="1:23" ht="13.5" customHeight="1" hidden="1">
      <c r="A187" s="5" t="s">
        <v>5</v>
      </c>
      <c r="C187" s="9"/>
      <c r="E187" s="6">
        <f>SUM(P187:W187)</f>
        <v>0</v>
      </c>
      <c r="F187" s="6">
        <f>SUM(P188:W188)</f>
        <v>0</v>
      </c>
      <c r="G187" s="7">
        <f>SUM(P189:W189)</f>
        <v>0</v>
      </c>
      <c r="H187" s="6">
        <f>SUM(P190:W190)</f>
        <v>0</v>
      </c>
      <c r="I187" s="6">
        <f>SUM(P191:W191)</f>
        <v>0</v>
      </c>
      <c r="J187" s="7">
        <f>SUM(P192:W192)</f>
        <v>0</v>
      </c>
      <c r="K187" s="6">
        <f>SUM(P193:W193)</f>
        <v>0</v>
      </c>
      <c r="L187" s="6">
        <f>SUM(P194:W194)</f>
        <v>0</v>
      </c>
      <c r="M187" s="6">
        <f>SUM(P195:W195)</f>
        <v>0</v>
      </c>
      <c r="N187" s="6">
        <f>SUM(P196:W196)</f>
        <v>0</v>
      </c>
      <c r="P187" s="1">
        <f>IF(C187=E$4,8,0)</f>
        <v>0</v>
      </c>
      <c r="Q187" s="1">
        <f>IF(C188=E$4,7,0)</f>
        <v>0</v>
      </c>
      <c r="R187" s="1">
        <f>IF(C189=E$4,6,0)</f>
        <v>0</v>
      </c>
      <c r="S187" s="1">
        <f>IF(C190=E$4,5,0)</f>
        <v>0</v>
      </c>
      <c r="T187" s="1">
        <f>IF(C191=E$4,4,0)</f>
        <v>0</v>
      </c>
      <c r="U187" s="1">
        <f>IF(C192=E$4,3,0)</f>
        <v>0</v>
      </c>
      <c r="V187" s="1">
        <f>IF(C193=E$4,2,0)</f>
        <v>0</v>
      </c>
      <c r="W187" s="1">
        <f>IF(C194=E$4,1,0)</f>
        <v>0</v>
      </c>
    </row>
    <row r="188" spans="3:23" ht="13.5" customHeight="1" hidden="1">
      <c r="C188" s="9"/>
      <c r="P188" s="1">
        <f>IF(C187=F$4,8,0)</f>
        <v>0</v>
      </c>
      <c r="Q188" s="1">
        <f>IF(C188=F$4,7,0)</f>
        <v>0</v>
      </c>
      <c r="R188" s="1">
        <f>IF(C189=F$4,6,0)</f>
        <v>0</v>
      </c>
      <c r="S188" s="1">
        <f>IF(C190=F$4,5,0)</f>
        <v>0</v>
      </c>
      <c r="T188" s="1">
        <f>IF(C191=F$4,4,0)</f>
        <v>0</v>
      </c>
      <c r="U188" s="1">
        <f>IF(C192=F$4,3,0)</f>
        <v>0</v>
      </c>
      <c r="V188" s="1">
        <f>IF(C193=F$4,2,0)</f>
        <v>0</v>
      </c>
      <c r="W188" s="1">
        <f>IF(C194=F$4,1,0)</f>
        <v>0</v>
      </c>
    </row>
    <row r="189" spans="3:23" ht="13.5" customHeight="1" hidden="1">
      <c r="C189" s="9"/>
      <c r="P189" s="1">
        <f>IF(C187=G$4,8,0)</f>
        <v>0</v>
      </c>
      <c r="Q189" s="1">
        <f>IF(C188=G$4,7,0)</f>
        <v>0</v>
      </c>
      <c r="R189" s="1">
        <f>IF(C189=G$4,6,0)</f>
        <v>0</v>
      </c>
      <c r="S189" s="1">
        <f>IF(C190=G$4,5,0)</f>
        <v>0</v>
      </c>
      <c r="T189" s="1">
        <f>IF(C191=G$4,4,0)</f>
        <v>0</v>
      </c>
      <c r="U189" s="1">
        <f>IF(C192=G$4,3,0)</f>
        <v>0</v>
      </c>
      <c r="V189" s="1">
        <f>IF(C193=G$4,2,0)</f>
        <v>0</v>
      </c>
      <c r="W189" s="1">
        <f>IF(C194=G$4,1,0)</f>
        <v>0</v>
      </c>
    </row>
    <row r="190" spans="3:23" ht="13.5" customHeight="1" hidden="1">
      <c r="C190" s="9"/>
      <c r="P190" s="1">
        <f>IF(C187=H$4,8,0)</f>
        <v>0</v>
      </c>
      <c r="Q190" s="1">
        <f>IF(C188=H$4,7,0)</f>
        <v>0</v>
      </c>
      <c r="R190" s="1">
        <f>IF(C189=H$4,6,0)</f>
        <v>0</v>
      </c>
      <c r="S190" s="1">
        <f>IF(C190=H$4,5,0)</f>
        <v>0</v>
      </c>
      <c r="T190" s="1">
        <f>IF(C191=H$4,4,0)</f>
        <v>0</v>
      </c>
      <c r="U190" s="1">
        <f>IF(C192=H$4,3,0)</f>
        <v>0</v>
      </c>
      <c r="V190" s="1">
        <f>IF(C193=H$4,2,0)</f>
        <v>0</v>
      </c>
      <c r="W190" s="1">
        <f>IF(C194=H$4,1,0)</f>
        <v>0</v>
      </c>
    </row>
    <row r="191" spans="3:23" ht="13.5" customHeight="1" hidden="1">
      <c r="C191" s="9"/>
      <c r="P191" s="1">
        <f>IF(C187=I$4,8,0)</f>
        <v>0</v>
      </c>
      <c r="Q191" s="1">
        <f>IF(C188=I$4,7,0)</f>
        <v>0</v>
      </c>
      <c r="R191" s="1">
        <f>IF(C189=I$4,6,0)</f>
        <v>0</v>
      </c>
      <c r="S191" s="1">
        <f>IF(C190=I$4,5,0)</f>
        <v>0</v>
      </c>
      <c r="T191" s="1">
        <f>IF(C191=I$4,4,0)</f>
        <v>0</v>
      </c>
      <c r="U191" s="1">
        <f>IF(C192=I$4,3,0)</f>
        <v>0</v>
      </c>
      <c r="V191" s="1">
        <f>IF(C193=I$4,2,0)</f>
        <v>0</v>
      </c>
      <c r="W191" s="1">
        <f>IF(C194=I$4,1,0)</f>
        <v>0</v>
      </c>
    </row>
    <row r="192" spans="3:23" ht="13.5" customHeight="1" hidden="1">
      <c r="C192" s="9"/>
      <c r="P192" s="1">
        <f>IF(C187=J$4,8,0)</f>
        <v>0</v>
      </c>
      <c r="Q192" s="1">
        <f>IF(C188=J$4,7,0)</f>
        <v>0</v>
      </c>
      <c r="R192" s="1">
        <f>IF(C189=J$4,6,0)</f>
        <v>0</v>
      </c>
      <c r="S192" s="1">
        <f>IF(C190=J$4,5,0)</f>
        <v>0</v>
      </c>
      <c r="T192" s="1">
        <f>IF(C191=J$4,4,0)</f>
        <v>0</v>
      </c>
      <c r="U192" s="1">
        <f>IF(C192=J$4,3,0)</f>
        <v>0</v>
      </c>
      <c r="V192" s="1">
        <f>IF(C193=J$4,2,0)</f>
        <v>0</v>
      </c>
      <c r="W192" s="1">
        <f>IF(C194=J$4,1,0)</f>
        <v>0</v>
      </c>
    </row>
    <row r="193" spans="3:23" ht="13.5" customHeight="1" hidden="1">
      <c r="C193" s="9"/>
      <c r="P193" s="1">
        <f>IF(C187=K$4,8,0)</f>
        <v>0</v>
      </c>
      <c r="Q193" s="1">
        <f>IF(C188=K$4,7,0)</f>
        <v>0</v>
      </c>
      <c r="R193" s="1">
        <f>IF(C189=K$4,6,0)</f>
        <v>0</v>
      </c>
      <c r="S193" s="1">
        <f>IF(C190=K$4,5,0)</f>
        <v>0</v>
      </c>
      <c r="T193" s="1">
        <f>IF(C191=K$4,4,0)</f>
        <v>0</v>
      </c>
      <c r="U193" s="1">
        <f>IF(C192=K$4,3,0)</f>
        <v>0</v>
      </c>
      <c r="V193" s="1">
        <f>IF(C193=K$4,2,0)</f>
        <v>0</v>
      </c>
      <c r="W193" s="1">
        <f>IF(C194=K$4,1,0)</f>
        <v>0</v>
      </c>
    </row>
    <row r="194" spans="3:23" ht="13.5" customHeight="1" hidden="1">
      <c r="C194" s="9"/>
      <c r="P194" s="1">
        <f>IF(C187=L$4,8,0)</f>
        <v>0</v>
      </c>
      <c r="Q194" s="1">
        <f>IF(C188=L$4,7,0)</f>
        <v>0</v>
      </c>
      <c r="R194" s="1">
        <f>IF(C189=L$4,6,0)</f>
        <v>0</v>
      </c>
      <c r="S194" s="1">
        <f>IF(C190=L$4,5,0)</f>
        <v>0</v>
      </c>
      <c r="T194" s="1">
        <f>IF(C191=L$4,4,0)</f>
        <v>0</v>
      </c>
      <c r="U194" s="1">
        <f>IF(C192=L$4,3,0)</f>
        <v>0</v>
      </c>
      <c r="V194" s="1">
        <f>IF(C193=L$4,2,0)</f>
        <v>0</v>
      </c>
      <c r="W194" s="1">
        <f>IF(C194=L$4,1,0)</f>
        <v>0</v>
      </c>
    </row>
    <row r="195" spans="16:23" ht="13.5" customHeight="1" hidden="1">
      <c r="P195" s="1">
        <f>IF(C187=M$4,8,0)</f>
        <v>0</v>
      </c>
      <c r="Q195" s="1">
        <f>IF(C188=M$4,7,0)</f>
        <v>0</v>
      </c>
      <c r="R195" s="1">
        <f>IF(C189=M$4,6,0)</f>
        <v>0</v>
      </c>
      <c r="S195" s="1">
        <f>IF(C190=M$4,5,0)</f>
        <v>0</v>
      </c>
      <c r="T195" s="1">
        <f>IF(C191=M$4,4,0)</f>
        <v>0</v>
      </c>
      <c r="U195" s="1">
        <f>IF(C192=M$4,3,0)</f>
        <v>0</v>
      </c>
      <c r="V195" s="1">
        <f>IF(C193=M$4,2,0)</f>
        <v>0</v>
      </c>
      <c r="W195" s="1">
        <f>IF(C194=M$4,1,0)</f>
        <v>0</v>
      </c>
    </row>
    <row r="196" spans="16:23" ht="13.5" customHeight="1" hidden="1">
      <c r="P196" s="1">
        <f>IF(C187=N$4,8,0)</f>
        <v>0</v>
      </c>
      <c r="Q196" s="1">
        <f>IF(C188=N$4,7,0)</f>
        <v>0</v>
      </c>
      <c r="R196" s="1">
        <f>IF(C189=N$4,6,0)</f>
        <v>0</v>
      </c>
      <c r="S196" s="1">
        <f>IF(C190=N$4,5,0)</f>
        <v>0</v>
      </c>
      <c r="T196" s="1">
        <f>IF(C191=N$4,4,0)</f>
        <v>0</v>
      </c>
      <c r="U196" s="1">
        <f>IF(C192=N$4,3,0)</f>
        <v>0</v>
      </c>
      <c r="V196" s="1">
        <f>IF(C193=N$4,2,0)</f>
        <v>0</v>
      </c>
      <c r="W196" s="1">
        <f>IF(C194=N$4,1,0)</f>
        <v>0</v>
      </c>
    </row>
    <row r="197" spans="1:23" s="11" customFormat="1" ht="13.5" customHeight="1" hidden="1">
      <c r="A197" s="10"/>
      <c r="D197" s="14"/>
      <c r="E197" s="12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4"/>
      <c r="Q197" s="14"/>
      <c r="R197" s="14"/>
      <c r="S197" s="14"/>
      <c r="T197" s="14"/>
      <c r="U197" s="14"/>
      <c r="V197" s="14"/>
      <c r="W197" s="14"/>
    </row>
    <row r="198" spans="1:23" s="11" customFormat="1" ht="13.5" customHeight="1" hidden="1">
      <c r="A198" s="10"/>
      <c r="D198" s="14"/>
      <c r="E198" s="12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4"/>
      <c r="Q198" s="14"/>
      <c r="R198" s="14"/>
      <c r="S198" s="14"/>
      <c r="T198" s="14"/>
      <c r="U198" s="14"/>
      <c r="V198" s="14"/>
      <c r="W198" s="14"/>
    </row>
    <row r="199" spans="1:23" s="11" customFormat="1" ht="13.5" customHeight="1" hidden="1">
      <c r="A199" s="10"/>
      <c r="D199" s="14"/>
      <c r="E199" s="12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4"/>
      <c r="Q199" s="14"/>
      <c r="R199" s="14"/>
      <c r="S199" s="14"/>
      <c r="T199" s="14"/>
      <c r="U199" s="14"/>
      <c r="V199" s="14"/>
      <c r="W199" s="14"/>
    </row>
    <row r="200" spans="1:23" s="11" customFormat="1" ht="13.5" customHeight="1" hidden="1">
      <c r="A200" s="10"/>
      <c r="D200" s="14"/>
      <c r="E200" s="12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4"/>
      <c r="Q200" s="14"/>
      <c r="R200" s="14"/>
      <c r="S200" s="14"/>
      <c r="T200" s="14"/>
      <c r="U200" s="14"/>
      <c r="V200" s="14"/>
      <c r="W200" s="14"/>
    </row>
    <row r="201" spans="1:23" s="11" customFormat="1" ht="13.5" customHeight="1" hidden="1">
      <c r="A201" s="10"/>
      <c r="D201" s="14"/>
      <c r="E201" s="12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4"/>
      <c r="Q201" s="14"/>
      <c r="R201" s="14"/>
      <c r="S201" s="14"/>
      <c r="T201" s="14"/>
      <c r="U201" s="14"/>
      <c r="V201" s="14"/>
      <c r="W201" s="14"/>
    </row>
    <row r="202" spans="1:23" s="11" customFormat="1" ht="13.5" customHeight="1" hidden="1">
      <c r="A202" s="10"/>
      <c r="D202" s="14"/>
      <c r="E202" s="12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4"/>
      <c r="Q202" s="14"/>
      <c r="R202" s="14"/>
      <c r="S202" s="14"/>
      <c r="T202" s="14"/>
      <c r="U202" s="14"/>
      <c r="V202" s="14"/>
      <c r="W202" s="14"/>
    </row>
    <row r="203" spans="1:23" s="11" customFormat="1" ht="13.5" customHeight="1" hidden="1">
      <c r="A203" s="10"/>
      <c r="D203" s="14"/>
      <c r="E203" s="12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4"/>
      <c r="Q203" s="14"/>
      <c r="R203" s="14"/>
      <c r="S203" s="14"/>
      <c r="T203" s="14"/>
      <c r="U203" s="14"/>
      <c r="V203" s="14"/>
      <c r="W203" s="14"/>
    </row>
    <row r="204" spans="1:23" s="11" customFormat="1" ht="13.5" customHeight="1" hidden="1">
      <c r="A204" s="10"/>
      <c r="D204" s="14"/>
      <c r="E204" s="12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4"/>
      <c r="Q204" s="14"/>
      <c r="R204" s="14"/>
      <c r="S204" s="14"/>
      <c r="T204" s="14"/>
      <c r="U204" s="14"/>
      <c r="V204" s="14"/>
      <c r="W204" s="14"/>
    </row>
    <row r="205" spans="1:23" s="11" customFormat="1" ht="13.5" customHeight="1" hidden="1">
      <c r="A205" s="10"/>
      <c r="D205" s="14"/>
      <c r="E205" s="12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4"/>
      <c r="Q205" s="14"/>
      <c r="R205" s="14"/>
      <c r="S205" s="14"/>
      <c r="T205" s="14"/>
      <c r="U205" s="14"/>
      <c r="V205" s="14"/>
      <c r="W205" s="14"/>
    </row>
    <row r="206" spans="1:23" s="11" customFormat="1" ht="13.5" customHeight="1" hidden="1">
      <c r="A206" s="10"/>
      <c r="D206" s="14"/>
      <c r="E206" s="12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4"/>
      <c r="Q206" s="14"/>
      <c r="R206" s="14"/>
      <c r="S206" s="14"/>
      <c r="T206" s="14"/>
      <c r="U206" s="14"/>
      <c r="V206" s="14"/>
      <c r="W206" s="14"/>
    </row>
    <row r="207" spans="1:23" s="11" customFormat="1" ht="13.5" customHeight="1" hidden="1">
      <c r="A207" s="10"/>
      <c r="D207" s="14"/>
      <c r="E207" s="12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4"/>
      <c r="Q207" s="14"/>
      <c r="R207" s="14"/>
      <c r="S207" s="14"/>
      <c r="T207" s="14"/>
      <c r="U207" s="14"/>
      <c r="V207" s="14"/>
      <c r="W207" s="14"/>
    </row>
    <row r="208" spans="1:23" s="11" customFormat="1" ht="13.5" customHeight="1" hidden="1">
      <c r="A208" s="10"/>
      <c r="D208" s="14"/>
      <c r="E208" s="12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4"/>
      <c r="Q208" s="14"/>
      <c r="R208" s="14"/>
      <c r="S208" s="14"/>
      <c r="T208" s="14"/>
      <c r="U208" s="14"/>
      <c r="V208" s="14"/>
      <c r="W208" s="14"/>
    </row>
    <row r="209" spans="1:23" s="11" customFormat="1" ht="13.5" customHeight="1" hidden="1">
      <c r="A209" s="10"/>
      <c r="D209" s="14"/>
      <c r="E209" s="12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4"/>
      <c r="Q209" s="14"/>
      <c r="R209" s="14"/>
      <c r="S209" s="14"/>
      <c r="T209" s="14"/>
      <c r="U209" s="14"/>
      <c r="V209" s="14"/>
      <c r="W209" s="14"/>
    </row>
    <row r="210" spans="1:23" s="16" customFormat="1" ht="13.5" customHeight="1" hidden="1" thickBot="1">
      <c r="A210" s="15"/>
      <c r="D210" s="19"/>
      <c r="E210" s="17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9"/>
      <c r="Q210" s="19"/>
      <c r="R210" s="19"/>
      <c r="S210" s="19"/>
      <c r="T210" s="19"/>
      <c r="U210" s="19"/>
      <c r="V210" s="19"/>
      <c r="W210" s="19"/>
    </row>
    <row r="211" spans="1:23" ht="13.5" customHeight="1">
      <c r="A211" s="5" t="s">
        <v>4</v>
      </c>
      <c r="B211" t="s">
        <v>231</v>
      </c>
      <c r="C211" s="9" t="s">
        <v>11</v>
      </c>
      <c r="D211" s="26">
        <v>10</v>
      </c>
      <c r="E211" s="6">
        <f>SUM(P211:W211)</f>
        <v>6</v>
      </c>
      <c r="F211" s="6">
        <f>SUM(P212:W212)</f>
        <v>1</v>
      </c>
      <c r="G211" s="7">
        <f>SUM(P213:W213)</f>
        <v>8</v>
      </c>
      <c r="H211" s="6">
        <f>SUM(P214:W214)</f>
        <v>0</v>
      </c>
      <c r="I211" s="6">
        <f>SUM(P215:W215)</f>
        <v>14</v>
      </c>
      <c r="J211" s="7">
        <f>SUM(P216:W216)</f>
        <v>0</v>
      </c>
      <c r="K211" s="6">
        <f>SUM(P217:W217)</f>
        <v>0</v>
      </c>
      <c r="L211" s="6">
        <f>SUM(P218:W218)</f>
        <v>0</v>
      </c>
      <c r="M211" s="6">
        <f>SUM(P219:W219)</f>
        <v>7</v>
      </c>
      <c r="N211" s="6">
        <f>SUM(P220:W220)</f>
        <v>0</v>
      </c>
      <c r="P211" s="1">
        <f>IF(C211=E$4,8,0)</f>
        <v>0</v>
      </c>
      <c r="Q211" s="1">
        <f>IF(C212=E$4,7,0)</f>
        <v>0</v>
      </c>
      <c r="R211" s="1">
        <f>IF(C213=E$4,6,0)</f>
        <v>0</v>
      </c>
      <c r="S211" s="1">
        <f>IF(C214=E$4,5,0)</f>
        <v>0</v>
      </c>
      <c r="T211" s="1">
        <f>IF(C215=E$4,4,0)</f>
        <v>4</v>
      </c>
      <c r="U211" s="1">
        <f>IF(C216=E$4,3,0)</f>
        <v>0</v>
      </c>
      <c r="V211" s="1">
        <f>IF(C217=E$4,2,0)</f>
        <v>2</v>
      </c>
      <c r="W211" s="1">
        <f>IF(C218=E$4,1,0)</f>
        <v>0</v>
      </c>
    </row>
    <row r="212" spans="2:23" ht="13.5" customHeight="1">
      <c r="B212" t="s">
        <v>228</v>
      </c>
      <c r="C212" s="9" t="s">
        <v>15</v>
      </c>
      <c r="D212" s="1">
        <v>9.45</v>
      </c>
      <c r="P212" s="1">
        <f>IF(C211=F$4,8,0)</f>
        <v>0</v>
      </c>
      <c r="Q212" s="1">
        <f>IF(C212=F$4,7,0)</f>
        <v>0</v>
      </c>
      <c r="R212" s="1">
        <f>IF(C213=F$4,6,0)</f>
        <v>0</v>
      </c>
      <c r="S212" s="1">
        <f>IF(C214=F$4,5,0)</f>
        <v>0</v>
      </c>
      <c r="T212" s="1">
        <f>IF(C215=F$4,4,0)</f>
        <v>0</v>
      </c>
      <c r="U212" s="1">
        <f>IF(C216=F$4,3,0)</f>
        <v>0</v>
      </c>
      <c r="V212" s="1">
        <f>IF(C217=F$4,2,0)</f>
        <v>0</v>
      </c>
      <c r="W212" s="1">
        <f>IF(C218=F$4,1,0)</f>
        <v>1</v>
      </c>
    </row>
    <row r="213" spans="2:23" ht="13.5" customHeight="1">
      <c r="B213" t="s">
        <v>233</v>
      </c>
      <c r="C213" s="9" t="s">
        <v>36</v>
      </c>
      <c r="D213" s="1">
        <v>8.91</v>
      </c>
      <c r="P213" s="1">
        <f>IF(C211=G$4,8,0)</f>
        <v>8</v>
      </c>
      <c r="Q213" s="1">
        <f>IF(C212=G$4,7,0)</f>
        <v>0</v>
      </c>
      <c r="R213" s="1">
        <f>IF(C213=G$4,6,0)</f>
        <v>0</v>
      </c>
      <c r="S213" s="1">
        <f>IF(C214=G$4,5,0)</f>
        <v>0</v>
      </c>
      <c r="T213" s="1">
        <f>IF(C215=G$4,4,0)</f>
        <v>0</v>
      </c>
      <c r="U213" s="1">
        <f>IF(C216=G$4,3,0)</f>
        <v>0</v>
      </c>
      <c r="V213" s="1">
        <f>IF(C217=G$4,2,0)</f>
        <v>0</v>
      </c>
      <c r="W213" s="1">
        <f>IF(C218=G$4,1,0)</f>
        <v>0</v>
      </c>
    </row>
    <row r="214" spans="2:23" ht="13.5" customHeight="1">
      <c r="B214" s="9" t="s">
        <v>239</v>
      </c>
      <c r="C214" s="11" t="s">
        <v>36</v>
      </c>
      <c r="D214" s="14">
        <v>8.85</v>
      </c>
      <c r="P214" s="1">
        <f>IF(C211=H$4,8,0)</f>
        <v>0</v>
      </c>
      <c r="Q214" s="1">
        <f>IF(C212=H$4,7,0)</f>
        <v>0</v>
      </c>
      <c r="R214" s="1">
        <f>IF(C213=H$4,6,0)</f>
        <v>0</v>
      </c>
      <c r="S214" s="1">
        <f>IF(C214=H$4,5,0)</f>
        <v>0</v>
      </c>
      <c r="T214" s="1">
        <f>IF(C215=H$4,4,0)</f>
        <v>0</v>
      </c>
      <c r="U214" s="1">
        <f>IF(C216=H$4,3,0)</f>
        <v>0</v>
      </c>
      <c r="V214" s="1">
        <f>IF(C217=H$4,2,0)</f>
        <v>0</v>
      </c>
      <c r="W214" s="1">
        <f>IF(C218=H$4,1,0)</f>
        <v>0</v>
      </c>
    </row>
    <row r="215" spans="2:23" ht="13.5" customHeight="1">
      <c r="B215" t="s">
        <v>236</v>
      </c>
      <c r="C215" s="9" t="s">
        <v>9</v>
      </c>
      <c r="D215" s="1">
        <v>8.39</v>
      </c>
      <c r="P215" s="1">
        <f>IF(C211=I$4,8,0)</f>
        <v>0</v>
      </c>
      <c r="Q215" s="1">
        <f>IF(C212=I$4,7,0)</f>
        <v>0</v>
      </c>
      <c r="R215" s="1">
        <f>IF(C213=I$4,6,0)</f>
        <v>6</v>
      </c>
      <c r="S215" s="1">
        <f>IF(C214=I$4,5,0)</f>
        <v>5</v>
      </c>
      <c r="T215" s="1">
        <f>IF(C215=I$4,4,0)</f>
        <v>0</v>
      </c>
      <c r="U215" s="1">
        <f>IF(C216=I$4,3,0)</f>
        <v>3</v>
      </c>
      <c r="V215" s="1">
        <f>IF(C217=I$4,2,0)</f>
        <v>0</v>
      </c>
      <c r="W215" s="1">
        <f>IF(C218=I$4,1,0)</f>
        <v>0</v>
      </c>
    </row>
    <row r="216" spans="2:23" ht="13.5" customHeight="1">
      <c r="B216" t="s">
        <v>232</v>
      </c>
      <c r="C216" s="9" t="s">
        <v>36</v>
      </c>
      <c r="D216" s="1">
        <v>8.14</v>
      </c>
      <c r="P216" s="1">
        <f>IF(C211=J$4,8,0)</f>
        <v>0</v>
      </c>
      <c r="Q216" s="1">
        <f>IF(C212=J$4,7,0)</f>
        <v>0</v>
      </c>
      <c r="R216" s="1">
        <f>IF(C213=J$4,6,0)</f>
        <v>0</v>
      </c>
      <c r="S216" s="1">
        <f>IF(C214=J$4,5,0)</f>
        <v>0</v>
      </c>
      <c r="T216" s="1">
        <f>IF(C215=J$4,4,0)</f>
        <v>0</v>
      </c>
      <c r="U216" s="1">
        <f>IF(C216=J$4,3,0)</f>
        <v>0</v>
      </c>
      <c r="V216" s="1">
        <f>IF(C217=J$4,2,0)</f>
        <v>0</v>
      </c>
      <c r="W216" s="1">
        <f>IF(C218=J$4,1,0)</f>
        <v>0</v>
      </c>
    </row>
    <row r="217" spans="2:23" ht="13.5" customHeight="1">
      <c r="B217" t="s">
        <v>229</v>
      </c>
      <c r="C217" s="9" t="s">
        <v>9</v>
      </c>
      <c r="D217" s="1">
        <v>7.91</v>
      </c>
      <c r="P217" s="1">
        <f>IF(C211=K$4,8,0)</f>
        <v>0</v>
      </c>
      <c r="Q217" s="1">
        <f>IF(C212=K$4,7,0)</f>
        <v>0</v>
      </c>
      <c r="R217" s="1">
        <f>IF(C213=K$4,6,0)</f>
        <v>0</v>
      </c>
      <c r="S217" s="1">
        <f>IF(C214=K$4,5,0)</f>
        <v>0</v>
      </c>
      <c r="T217" s="1">
        <f>IF(C215=K$4,4,0)</f>
        <v>0</v>
      </c>
      <c r="U217" s="1">
        <f>IF(C216=K$4,3,0)</f>
        <v>0</v>
      </c>
      <c r="V217" s="1">
        <f>IF(C217=K$4,2,0)</f>
        <v>0</v>
      </c>
      <c r="W217" s="1">
        <f>IF(C218=K$4,1,0)</f>
        <v>0</v>
      </c>
    </row>
    <row r="218" spans="2:23" ht="13.5" customHeight="1">
      <c r="B218" t="s">
        <v>230</v>
      </c>
      <c r="C218" s="9" t="s">
        <v>10</v>
      </c>
      <c r="D218" s="1">
        <v>7.56</v>
      </c>
      <c r="P218" s="1">
        <f>IF(C211=L$4,8,0)</f>
        <v>0</v>
      </c>
      <c r="Q218" s="1">
        <f>IF(C212=L$4,7,0)</f>
        <v>0</v>
      </c>
      <c r="R218" s="1">
        <f>IF(C213=L$4,6,0)</f>
        <v>0</v>
      </c>
      <c r="S218" s="1">
        <f>IF(C214=L$4,5,0)</f>
        <v>0</v>
      </c>
      <c r="T218" s="1">
        <f>IF(C215=L$4,4,0)</f>
        <v>0</v>
      </c>
      <c r="U218" s="1">
        <f>IF(C216=L$4,3,0)</f>
        <v>0</v>
      </c>
      <c r="V218" s="1">
        <f>IF(C217=L$4,2,0)</f>
        <v>0</v>
      </c>
      <c r="W218" s="1">
        <f>IF(C218=L$4,1,0)</f>
        <v>0</v>
      </c>
    </row>
    <row r="219" spans="2:23" ht="13.5" customHeight="1">
      <c r="B219" s="9" t="s">
        <v>237</v>
      </c>
      <c r="C219" s="11" t="s">
        <v>11</v>
      </c>
      <c r="D219" s="14">
        <v>7.47</v>
      </c>
      <c r="P219" s="1">
        <f>IF(C211=M$4,8,0)</f>
        <v>0</v>
      </c>
      <c r="Q219" s="1">
        <f>IF(C212=M$4,7,0)</f>
        <v>7</v>
      </c>
      <c r="R219" s="1">
        <f>IF(C213=M$4,6,0)</f>
        <v>0</v>
      </c>
      <c r="S219" s="1">
        <f>IF(C214=M$4,5,0)</f>
        <v>0</v>
      </c>
      <c r="T219" s="1">
        <f>IF(C215=M$4,4,0)</f>
        <v>0</v>
      </c>
      <c r="U219" s="1">
        <f>IF(C216=M$4,3,0)</f>
        <v>0</v>
      </c>
      <c r="V219" s="1">
        <f>IF(C217=M$4,2,0)</f>
        <v>0</v>
      </c>
      <c r="W219" s="1">
        <f>IF(C218=M$4,1,0)</f>
        <v>0</v>
      </c>
    </row>
    <row r="220" spans="2:23" ht="13.5" customHeight="1">
      <c r="B220" t="s">
        <v>234</v>
      </c>
      <c r="C220" s="9" t="s">
        <v>13</v>
      </c>
      <c r="D220" s="1">
        <v>7.29</v>
      </c>
      <c r="P220" s="1">
        <f>IF(C211=N$4,8,0)</f>
        <v>0</v>
      </c>
      <c r="Q220" s="1">
        <f>IF(C212=N$4,7,0)</f>
        <v>0</v>
      </c>
      <c r="R220" s="1">
        <f>IF(C213=N$4,6,0)</f>
        <v>0</v>
      </c>
      <c r="S220" s="1">
        <f>IF(C214=N$4,5,0)</f>
        <v>0</v>
      </c>
      <c r="T220" s="1">
        <f>IF(C215=N$4,4,0)</f>
        <v>0</v>
      </c>
      <c r="U220" s="1">
        <f>IF(C216=N$4,3,0)</f>
        <v>0</v>
      </c>
      <c r="V220" s="1">
        <f>IF(C217=N$4,2,0)</f>
        <v>0</v>
      </c>
      <c r="W220" s="1">
        <f>IF(C218=N$4,1,0)</f>
        <v>0</v>
      </c>
    </row>
    <row r="221" spans="1:23" s="11" customFormat="1" ht="13.5" customHeight="1">
      <c r="A221" s="10"/>
      <c r="B221" s="9" t="s">
        <v>238</v>
      </c>
      <c r="C221" s="11" t="s">
        <v>36</v>
      </c>
      <c r="D221" s="27">
        <v>7.2</v>
      </c>
      <c r="E221" s="12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4"/>
      <c r="Q221" s="14"/>
      <c r="R221" s="14"/>
      <c r="S221" s="14"/>
      <c r="T221" s="14"/>
      <c r="U221" s="14"/>
      <c r="V221" s="14"/>
      <c r="W221" s="14"/>
    </row>
    <row r="222" spans="1:23" s="11" customFormat="1" ht="13.5" customHeight="1">
      <c r="A222" s="10"/>
      <c r="B222" t="s">
        <v>152</v>
      </c>
      <c r="C222" s="9" t="s">
        <v>13</v>
      </c>
      <c r="D222" s="1">
        <v>6.86</v>
      </c>
      <c r="E222" s="12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4"/>
      <c r="Q222" s="14"/>
      <c r="R222" s="14"/>
      <c r="S222" s="14"/>
      <c r="T222" s="14"/>
      <c r="U222" s="14"/>
      <c r="V222" s="14"/>
      <c r="W222" s="14"/>
    </row>
    <row r="223" spans="1:23" s="11" customFormat="1" ht="13.5" customHeight="1">
      <c r="A223" s="10"/>
      <c r="B223" t="s">
        <v>235</v>
      </c>
      <c r="C223" s="9" t="s">
        <v>15</v>
      </c>
      <c r="D223" s="1">
        <v>6.72</v>
      </c>
      <c r="E223" s="12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4"/>
      <c r="Q223" s="14"/>
      <c r="R223" s="14"/>
      <c r="S223" s="14"/>
      <c r="T223" s="14"/>
      <c r="U223" s="14"/>
      <c r="V223" s="14"/>
      <c r="W223" s="14"/>
    </row>
    <row r="224" spans="1:23" s="11" customFormat="1" ht="13.5" customHeight="1">
      <c r="A224" s="10"/>
      <c r="B224" s="11" t="s">
        <v>114</v>
      </c>
      <c r="C224" s="11" t="s">
        <v>10</v>
      </c>
      <c r="D224" s="27">
        <v>6.4</v>
      </c>
      <c r="E224" s="12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4"/>
      <c r="Q224" s="14"/>
      <c r="R224" s="14"/>
      <c r="S224" s="14"/>
      <c r="T224" s="14"/>
      <c r="U224" s="14"/>
      <c r="V224" s="14"/>
      <c r="W224" s="14"/>
    </row>
    <row r="225" spans="1:23" s="11" customFormat="1" ht="13.5" customHeight="1">
      <c r="A225" s="10"/>
      <c r="D225" s="14"/>
      <c r="E225" s="12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4"/>
      <c r="Q225" s="14"/>
      <c r="R225" s="14"/>
      <c r="S225" s="14"/>
      <c r="T225" s="14"/>
      <c r="U225" s="14"/>
      <c r="V225" s="14"/>
      <c r="W225" s="14"/>
    </row>
    <row r="226" spans="1:23" s="16" customFormat="1" ht="13.5" customHeight="1" thickBot="1">
      <c r="A226" s="15"/>
      <c r="D226" s="19"/>
      <c r="E226" s="17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9"/>
      <c r="Q226" s="19"/>
      <c r="R226" s="19"/>
      <c r="S226" s="19"/>
      <c r="T226" s="19"/>
      <c r="U226" s="19"/>
      <c r="V226" s="19"/>
      <c r="W226" s="19"/>
    </row>
    <row r="227" spans="1:23" ht="13.5" customHeight="1">
      <c r="A227" s="5" t="s">
        <v>24</v>
      </c>
      <c r="B227" t="s">
        <v>233</v>
      </c>
      <c r="C227" s="9" t="s">
        <v>36</v>
      </c>
      <c r="D227" s="1">
        <v>30.45</v>
      </c>
      <c r="E227" s="6">
        <f>SUM(P227:W227)</f>
        <v>0</v>
      </c>
      <c r="F227" s="6">
        <f>SUM(P228:W228)</f>
        <v>3</v>
      </c>
      <c r="G227" s="7">
        <f>SUM(P229:W229)</f>
        <v>6</v>
      </c>
      <c r="H227" s="6">
        <f>SUM(P230:W230)</f>
        <v>2</v>
      </c>
      <c r="I227" s="6">
        <f>SUM(P231:W231)</f>
        <v>19</v>
      </c>
      <c r="J227" s="7">
        <f>SUM(P232:W232)</f>
        <v>5</v>
      </c>
      <c r="K227" s="6">
        <f>SUM(P233:W233)</f>
        <v>0</v>
      </c>
      <c r="L227" s="6">
        <f>SUM(P234:W234)</f>
        <v>0</v>
      </c>
      <c r="M227" s="6">
        <f>SUM(P235:W235)</f>
        <v>1</v>
      </c>
      <c r="N227" s="6">
        <f>SUM(P236:W236)</f>
        <v>0</v>
      </c>
      <c r="P227" s="1">
        <f>IF(C227=E$4,8,0)</f>
        <v>0</v>
      </c>
      <c r="Q227" s="1">
        <f>IF(C228=E$4,7,0)</f>
        <v>0</v>
      </c>
      <c r="R227" s="1">
        <f>IF(C229=E$4,6,0)</f>
        <v>0</v>
      </c>
      <c r="S227" s="1">
        <f>IF(C230=E$4,5,0)</f>
        <v>0</v>
      </c>
      <c r="T227" s="1">
        <f>IF(C231=E$4,4,0)</f>
        <v>0</v>
      </c>
      <c r="U227" s="1">
        <f>IF(C232=E$4,3,0)</f>
        <v>0</v>
      </c>
      <c r="V227" s="1">
        <f>IF(C233=E$4,2,0)</f>
        <v>0</v>
      </c>
      <c r="W227" s="1">
        <f>IF(C234=E$4,1,0)</f>
        <v>0</v>
      </c>
    </row>
    <row r="228" spans="2:23" ht="13.5" customHeight="1">
      <c r="B228" t="s">
        <v>232</v>
      </c>
      <c r="C228" s="9" t="s">
        <v>36</v>
      </c>
      <c r="D228" s="1">
        <v>28.94</v>
      </c>
      <c r="P228" s="1">
        <f>IF(C227=F$4,8,0)</f>
        <v>0</v>
      </c>
      <c r="Q228" s="1">
        <f>IF(C228=F$4,7,0)</f>
        <v>0</v>
      </c>
      <c r="R228" s="1">
        <f>IF(C229=F$4,6,0)</f>
        <v>0</v>
      </c>
      <c r="S228" s="1">
        <f>IF(C230=F$4,5,0)</f>
        <v>0</v>
      </c>
      <c r="T228" s="1">
        <f>IF(C231=F$4,4,0)</f>
        <v>0</v>
      </c>
      <c r="U228" s="1">
        <f>IF(C232=F$4,3,0)</f>
        <v>3</v>
      </c>
      <c r="V228" s="1">
        <f>IF(C233=F$4,2,0)</f>
        <v>0</v>
      </c>
      <c r="W228" s="1">
        <f>IF(C234=F$4,1,0)</f>
        <v>0</v>
      </c>
    </row>
    <row r="229" spans="2:23" ht="13.5" customHeight="1">
      <c r="B229" t="s">
        <v>231</v>
      </c>
      <c r="C229" s="9" t="s">
        <v>11</v>
      </c>
      <c r="D229" s="1">
        <v>23.15</v>
      </c>
      <c r="P229" s="1">
        <f>IF(C227=G$4,8,0)</f>
        <v>0</v>
      </c>
      <c r="Q229" s="1">
        <f>IF(C228=G$4,7,0)</f>
        <v>0</v>
      </c>
      <c r="R229" s="1">
        <f>IF(C229=G$4,6,0)</f>
        <v>6</v>
      </c>
      <c r="S229" s="1">
        <f>IF(C230=G$4,5,0)</f>
        <v>0</v>
      </c>
      <c r="T229" s="1">
        <f>IF(C231=G$4,4,0)</f>
        <v>0</v>
      </c>
      <c r="U229" s="1">
        <f>IF(C232=G$4,3,0)</f>
        <v>0</v>
      </c>
      <c r="V229" s="1">
        <f>IF(C233=G$4,2,0)</f>
        <v>0</v>
      </c>
      <c r="W229" s="1">
        <f>IF(C234=G$4,1,0)</f>
        <v>0</v>
      </c>
    </row>
    <row r="230" spans="2:23" ht="13.5" customHeight="1">
      <c r="B230" t="s">
        <v>77</v>
      </c>
      <c r="C230" s="9" t="s">
        <v>13</v>
      </c>
      <c r="D230" s="1">
        <v>23.04</v>
      </c>
      <c r="P230" s="1">
        <f>IF(C227=H$4,8,0)</f>
        <v>0</v>
      </c>
      <c r="Q230" s="1">
        <f>IF(C228=H$4,7,0)</f>
        <v>0</v>
      </c>
      <c r="R230" s="1">
        <f>IF(C229=H$4,6,0)</f>
        <v>0</v>
      </c>
      <c r="S230" s="1">
        <f>IF(C230=H$4,5,0)</f>
        <v>0</v>
      </c>
      <c r="T230" s="1">
        <f>IF(C231=H$4,4,0)</f>
        <v>0</v>
      </c>
      <c r="U230" s="1">
        <f>IF(C232=H$4,3,0)</f>
        <v>0</v>
      </c>
      <c r="V230" s="1">
        <f>IF(C233=H$4,2,0)</f>
        <v>2</v>
      </c>
      <c r="W230" s="1">
        <f>IF(C234=H$4,1,0)</f>
        <v>0</v>
      </c>
    </row>
    <row r="231" spans="2:23" ht="13.5" customHeight="1">
      <c r="B231" s="11" t="s">
        <v>239</v>
      </c>
      <c r="C231" s="11" t="s">
        <v>36</v>
      </c>
      <c r="D231" s="14">
        <v>21.66</v>
      </c>
      <c r="P231" s="1">
        <f>IF(C227=I$4,8,0)</f>
        <v>8</v>
      </c>
      <c r="Q231" s="1">
        <f>IF(C228=I$4,7,0)</f>
        <v>7</v>
      </c>
      <c r="R231" s="1">
        <f>IF(C229=I$4,6,0)</f>
        <v>0</v>
      </c>
      <c r="S231" s="1">
        <f>IF(C230=I$4,5,0)</f>
        <v>0</v>
      </c>
      <c r="T231" s="1">
        <f>IF(C231=I$4,4,0)</f>
        <v>4</v>
      </c>
      <c r="U231" s="1">
        <f>IF(C232=I$4,3,0)</f>
        <v>0</v>
      </c>
      <c r="V231" s="1">
        <f>IF(C233=I$4,2,0)</f>
        <v>0</v>
      </c>
      <c r="W231" s="1">
        <f>IF(C234=I$4,1,0)</f>
        <v>0</v>
      </c>
    </row>
    <row r="232" spans="2:23" ht="13.5" customHeight="1">
      <c r="B232" t="s">
        <v>230</v>
      </c>
      <c r="C232" s="9" t="s">
        <v>10</v>
      </c>
      <c r="D232" s="1">
        <v>20.82</v>
      </c>
      <c r="P232" s="1">
        <f>IF(C227=J$4,8,0)</f>
        <v>0</v>
      </c>
      <c r="Q232" s="1">
        <f>IF(C228=J$4,7,0)</f>
        <v>0</v>
      </c>
      <c r="R232" s="1">
        <f>IF(C229=J$4,6,0)</f>
        <v>0</v>
      </c>
      <c r="S232" s="1">
        <f>IF(C230=J$4,5,0)</f>
        <v>5</v>
      </c>
      <c r="T232" s="1">
        <f>IF(C231=J$4,4,0)</f>
        <v>0</v>
      </c>
      <c r="U232" s="1">
        <f>IF(C232=J$4,3,0)</f>
        <v>0</v>
      </c>
      <c r="V232" s="1">
        <f>IF(C233=J$4,2,0)</f>
        <v>0</v>
      </c>
      <c r="W232" s="1">
        <f>IF(C234=J$4,1,0)</f>
        <v>0</v>
      </c>
    </row>
    <row r="233" spans="2:23" ht="13.5" customHeight="1">
      <c r="B233" t="s">
        <v>238</v>
      </c>
      <c r="C233" s="9" t="s">
        <v>12</v>
      </c>
      <c r="D233" s="1">
        <v>20.38</v>
      </c>
      <c r="P233" s="1">
        <f>IF(C227=K$4,8,0)</f>
        <v>0</v>
      </c>
      <c r="Q233" s="1">
        <f>IF(C228=K$4,7,0)</f>
        <v>0</v>
      </c>
      <c r="R233" s="1">
        <f>IF(C229=K$4,6,0)</f>
        <v>0</v>
      </c>
      <c r="S233" s="1">
        <f>IF(C230=K$4,5,0)</f>
        <v>0</v>
      </c>
      <c r="T233" s="1">
        <f>IF(C231=K$4,4,0)</f>
        <v>0</v>
      </c>
      <c r="U233" s="1">
        <f>IF(C232=K$4,3,0)</f>
        <v>0</v>
      </c>
      <c r="V233" s="1">
        <f>IF(C233=K$4,2,0)</f>
        <v>0</v>
      </c>
      <c r="W233" s="1">
        <f>IF(C234=K$4,1,0)</f>
        <v>0</v>
      </c>
    </row>
    <row r="234" spans="2:23" ht="13.5" customHeight="1">
      <c r="B234" t="s">
        <v>235</v>
      </c>
      <c r="C234" s="9" t="s">
        <v>15</v>
      </c>
      <c r="D234" s="1">
        <v>19.19</v>
      </c>
      <c r="P234" s="1">
        <f>IF(C227=L$4,8,0)</f>
        <v>0</v>
      </c>
      <c r="Q234" s="1">
        <f>IF(C228=L$4,7,0)</f>
        <v>0</v>
      </c>
      <c r="R234" s="1">
        <f>IF(C229=L$4,6,0)</f>
        <v>0</v>
      </c>
      <c r="S234" s="1">
        <f>IF(C230=L$4,5,0)</f>
        <v>0</v>
      </c>
      <c r="T234" s="1">
        <f>IF(C231=L$4,4,0)</f>
        <v>0</v>
      </c>
      <c r="U234" s="1">
        <f>IF(C232=L$4,3,0)</f>
        <v>0</v>
      </c>
      <c r="V234" s="1">
        <f>IF(C233=L$4,2,0)</f>
        <v>0</v>
      </c>
      <c r="W234" s="1">
        <f>IF(C234=L$4,1,0)</f>
        <v>0</v>
      </c>
    </row>
    <row r="235" spans="2:23" ht="13.5" customHeight="1">
      <c r="B235" t="s">
        <v>228</v>
      </c>
      <c r="C235" s="9" t="s">
        <v>15</v>
      </c>
      <c r="D235" s="1">
        <v>17.29</v>
      </c>
      <c r="P235" s="1">
        <f>IF(C227=M$4,8,0)</f>
        <v>0</v>
      </c>
      <c r="Q235" s="1">
        <f>IF(C228=M$4,7,0)</f>
        <v>0</v>
      </c>
      <c r="R235" s="1">
        <f>IF(C229=M$4,6,0)</f>
        <v>0</v>
      </c>
      <c r="S235" s="1">
        <f>IF(C230=M$4,5,0)</f>
        <v>0</v>
      </c>
      <c r="T235" s="1">
        <f>IF(C231=M$4,4,0)</f>
        <v>0</v>
      </c>
      <c r="U235" s="1">
        <f>IF(C232=M$4,3,0)</f>
        <v>0</v>
      </c>
      <c r="V235" s="1">
        <f>IF(C233=M$4,2,0)</f>
        <v>0</v>
      </c>
      <c r="W235" s="1">
        <f>IF(C234=M$4,1,0)</f>
        <v>1</v>
      </c>
    </row>
    <row r="236" spans="2:23" ht="13.5" customHeight="1">
      <c r="B236" s="9" t="s">
        <v>300</v>
      </c>
      <c r="C236" s="11" t="s">
        <v>13</v>
      </c>
      <c r="D236" s="14">
        <v>16.11</v>
      </c>
      <c r="P236" s="1">
        <f>IF(C227=N$4,8,0)</f>
        <v>0</v>
      </c>
      <c r="Q236" s="1">
        <f>IF(C228=N$4,7,0)</f>
        <v>0</v>
      </c>
      <c r="R236" s="1">
        <f>IF(C229=N$4,6,0)</f>
        <v>0</v>
      </c>
      <c r="S236" s="1">
        <f>IF(C230=N$4,5,0)</f>
        <v>0</v>
      </c>
      <c r="T236" s="1">
        <f>IF(C231=N$4,4,0)</f>
        <v>0</v>
      </c>
      <c r="U236" s="1">
        <f>IF(C232=N$4,3,0)</f>
        <v>0</v>
      </c>
      <c r="V236" s="1">
        <f>IF(C233=N$4,2,0)</f>
        <v>0</v>
      </c>
      <c r="W236" s="1">
        <f>IF(C234=N$4,1,0)</f>
        <v>0</v>
      </c>
    </row>
    <row r="237" spans="1:23" s="11" customFormat="1" ht="13.5" customHeight="1">
      <c r="A237" s="10"/>
      <c r="B237" t="s">
        <v>299</v>
      </c>
      <c r="C237" s="9" t="s">
        <v>10</v>
      </c>
      <c r="D237" s="1">
        <v>14.41</v>
      </c>
      <c r="E237" s="12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4"/>
      <c r="Q237" s="14"/>
      <c r="R237" s="14"/>
      <c r="S237" s="14"/>
      <c r="T237" s="14"/>
      <c r="U237" s="14"/>
      <c r="V237" s="14"/>
      <c r="W237" s="14"/>
    </row>
    <row r="238" spans="1:23" s="11" customFormat="1" ht="13.5" customHeight="1">
      <c r="A238" s="10"/>
      <c r="B238" t="s">
        <v>237</v>
      </c>
      <c r="C238" s="9" t="s">
        <v>11</v>
      </c>
      <c r="D238" s="1"/>
      <c r="E238" s="12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4"/>
      <c r="Q238" s="14"/>
      <c r="R238" s="14"/>
      <c r="S238" s="14"/>
      <c r="T238" s="14"/>
      <c r="U238" s="14"/>
      <c r="V238" s="14"/>
      <c r="W238" s="14"/>
    </row>
    <row r="239" spans="1:23" s="11" customFormat="1" ht="13.5" customHeight="1">
      <c r="A239" s="10"/>
      <c r="D239" s="14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4"/>
      <c r="Q239" s="14"/>
      <c r="R239" s="14"/>
      <c r="S239" s="14"/>
      <c r="T239" s="14"/>
      <c r="U239" s="14"/>
      <c r="V239" s="14"/>
      <c r="W239" s="14"/>
    </row>
    <row r="240" spans="1:23" s="16" customFormat="1" ht="13.5" customHeight="1" thickBot="1">
      <c r="A240" s="15"/>
      <c r="D240" s="19"/>
      <c r="E240" s="17"/>
      <c r="F240" s="17"/>
      <c r="G240" s="18"/>
      <c r="H240" s="18"/>
      <c r="I240" s="18"/>
      <c r="J240" s="18"/>
      <c r="K240" s="18"/>
      <c r="L240" s="18"/>
      <c r="M240" s="18"/>
      <c r="N240" s="18"/>
      <c r="O240" s="18"/>
      <c r="P240" s="19"/>
      <c r="Q240" s="19"/>
      <c r="R240" s="19"/>
      <c r="S240" s="19"/>
      <c r="T240" s="19"/>
      <c r="U240" s="19"/>
      <c r="V240" s="19"/>
      <c r="W240" s="19"/>
    </row>
    <row r="241" spans="1:23" ht="13.5" customHeight="1">
      <c r="A241" s="5" t="s">
        <v>25</v>
      </c>
      <c r="B241" t="s">
        <v>75</v>
      </c>
      <c r="C241" s="9" t="s">
        <v>12</v>
      </c>
      <c r="D241" s="1">
        <v>27.45</v>
      </c>
      <c r="E241" s="6">
        <f>SUM(P241:W241)</f>
        <v>13</v>
      </c>
      <c r="F241" s="6">
        <f>SUM(P242:W242)</f>
        <v>0</v>
      </c>
      <c r="G241" s="7">
        <f>SUM(P243:W243)</f>
        <v>0</v>
      </c>
      <c r="H241" s="6">
        <f>SUM(P244:W244)</f>
        <v>8</v>
      </c>
      <c r="I241" s="6">
        <f>SUM(P245:W245)</f>
        <v>5</v>
      </c>
      <c r="J241" s="7">
        <f>SUM(P246:W246)</f>
        <v>1</v>
      </c>
      <c r="K241" s="6">
        <f>SUM(P247:W247)</f>
        <v>0</v>
      </c>
      <c r="L241" s="6">
        <f>SUM(P248:W248)</f>
        <v>0</v>
      </c>
      <c r="M241" s="6">
        <f>SUM(P249:W249)</f>
        <v>9</v>
      </c>
      <c r="N241" s="6">
        <f>SUM(P250:W250)</f>
        <v>0</v>
      </c>
      <c r="P241" s="1">
        <f>IF(C241=E$4,8,0)</f>
        <v>0</v>
      </c>
      <c r="Q241" s="1">
        <f>IF(C242=E$4,7,0)</f>
        <v>7</v>
      </c>
      <c r="R241" s="1">
        <f>IF(C243=E$4,6,0)</f>
        <v>6</v>
      </c>
      <c r="S241" s="1">
        <f>IF(C244=E$4,5,0)</f>
        <v>0</v>
      </c>
      <c r="T241" s="1">
        <f>IF(C245=E$4,4,0)</f>
        <v>0</v>
      </c>
      <c r="U241" s="1">
        <f>IF(C246=E$4,3,0)</f>
        <v>0</v>
      </c>
      <c r="V241" s="1">
        <f>IF(C247=E$4,2,0)</f>
        <v>0</v>
      </c>
      <c r="W241" s="1">
        <f>IF(C248=E$4,1,0)</f>
        <v>0</v>
      </c>
    </row>
    <row r="242" spans="2:23" ht="13.5" customHeight="1">
      <c r="B242" s="9" t="s">
        <v>85</v>
      </c>
      <c r="C242" s="9" t="s">
        <v>9</v>
      </c>
      <c r="D242" s="24">
        <v>25.72</v>
      </c>
      <c r="P242" s="1">
        <f>IF(C241=F$4,8,0)</f>
        <v>0</v>
      </c>
      <c r="Q242" s="1">
        <f>IF(C242=F$4,7,0)</f>
        <v>0</v>
      </c>
      <c r="R242" s="1">
        <f>IF(C243=F$4,6,0)</f>
        <v>0</v>
      </c>
      <c r="S242" s="1">
        <f>IF(C244=F$4,5,0)</f>
        <v>0</v>
      </c>
      <c r="T242" s="1">
        <f>IF(C245=F$4,4,0)</f>
        <v>0</v>
      </c>
      <c r="U242" s="1">
        <f>IF(C246=F$4,3,0)</f>
        <v>0</v>
      </c>
      <c r="V242" s="1">
        <f>IF(C247=F$4,2,0)</f>
        <v>0</v>
      </c>
      <c r="W242" s="1">
        <f>IF(C248=F$4,1,0)</f>
        <v>0</v>
      </c>
    </row>
    <row r="243" spans="2:23" ht="13.5" customHeight="1">
      <c r="B243" t="s">
        <v>79</v>
      </c>
      <c r="C243" s="9" t="s">
        <v>9</v>
      </c>
      <c r="D243" s="1">
        <v>24.59</v>
      </c>
      <c r="P243" s="1">
        <f>IF(C241=G$4,8,0)</f>
        <v>0</v>
      </c>
      <c r="Q243" s="1">
        <f>IF(C242=G$4,7,0)</f>
        <v>0</v>
      </c>
      <c r="R243" s="1">
        <f>IF(C243=G$4,6,0)</f>
        <v>0</v>
      </c>
      <c r="S243" s="1">
        <f>IF(C244=G$4,5,0)</f>
        <v>0</v>
      </c>
      <c r="T243" s="1">
        <f>IF(C245=G$4,4,0)</f>
        <v>0</v>
      </c>
      <c r="U243" s="1">
        <f>IF(C246=G$4,3,0)</f>
        <v>0</v>
      </c>
      <c r="V243" s="1">
        <f>IF(C247=G$4,2,0)</f>
        <v>0</v>
      </c>
      <c r="W243" s="1">
        <f>IF(C248=G$4,1,0)</f>
        <v>0</v>
      </c>
    </row>
    <row r="244" spans="2:23" ht="13.5" customHeight="1">
      <c r="B244" s="9" t="s">
        <v>84</v>
      </c>
      <c r="C244" s="9" t="s">
        <v>15</v>
      </c>
      <c r="D244" s="24">
        <v>21.75</v>
      </c>
      <c r="P244" s="1">
        <f>IF(C241=H$4,8,0)</f>
        <v>8</v>
      </c>
      <c r="Q244" s="1">
        <f>IF(C242=H$4,7,0)</f>
        <v>0</v>
      </c>
      <c r="R244" s="1">
        <f>IF(C243=H$4,6,0)</f>
        <v>0</v>
      </c>
      <c r="S244" s="1">
        <f>IF(C244=H$4,5,0)</f>
        <v>0</v>
      </c>
      <c r="T244" s="1">
        <f>IF(C245=H$4,4,0)</f>
        <v>0</v>
      </c>
      <c r="U244" s="1">
        <f>IF(C246=H$4,3,0)</f>
        <v>0</v>
      </c>
      <c r="V244" s="1">
        <f>IF(C247=H$4,2,0)</f>
        <v>0</v>
      </c>
      <c r="W244" s="1">
        <f>IF(C248=H$4,1,0)</f>
        <v>0</v>
      </c>
    </row>
    <row r="245" spans="2:23" ht="13.5" customHeight="1">
      <c r="B245" t="s">
        <v>78</v>
      </c>
      <c r="C245" s="9" t="s">
        <v>15</v>
      </c>
      <c r="D245" s="1">
        <v>20.54</v>
      </c>
      <c r="P245" s="1">
        <f>IF(C241=I$4,8,0)</f>
        <v>0</v>
      </c>
      <c r="Q245" s="1">
        <f>IF(C242=I$4,7,0)</f>
        <v>0</v>
      </c>
      <c r="R245" s="1">
        <f>IF(C243=I$4,6,0)</f>
        <v>0</v>
      </c>
      <c r="S245" s="1">
        <f>IF(C244=I$4,5,0)</f>
        <v>0</v>
      </c>
      <c r="T245" s="1">
        <f>IF(C245=I$4,4,0)</f>
        <v>0</v>
      </c>
      <c r="U245" s="1">
        <f>IF(C246=I$4,3,0)</f>
        <v>3</v>
      </c>
      <c r="V245" s="1">
        <f>IF(C247=I$4,2,0)</f>
        <v>2</v>
      </c>
      <c r="W245" s="1">
        <f>IF(C248=I$4,1,0)</f>
        <v>0</v>
      </c>
    </row>
    <row r="246" spans="2:23" ht="13.5" customHeight="1">
      <c r="B246" t="s">
        <v>76</v>
      </c>
      <c r="C246" s="9" t="s">
        <v>36</v>
      </c>
      <c r="D246" s="1">
        <v>19.39</v>
      </c>
      <c r="P246" s="1">
        <f>IF(C241=J$4,8,0)</f>
        <v>0</v>
      </c>
      <c r="Q246" s="1">
        <f>IF(C242=J$4,7,0)</f>
        <v>0</v>
      </c>
      <c r="R246" s="1">
        <f>IF(C243=J$4,6,0)</f>
        <v>0</v>
      </c>
      <c r="S246" s="1">
        <f>IF(C244=J$4,5,0)</f>
        <v>0</v>
      </c>
      <c r="T246" s="1">
        <f>IF(C245=J$4,4,0)</f>
        <v>0</v>
      </c>
      <c r="U246" s="1">
        <f>IF(C246=J$4,3,0)</f>
        <v>0</v>
      </c>
      <c r="V246" s="1">
        <f>IF(C247=J$4,2,0)</f>
        <v>0</v>
      </c>
      <c r="W246" s="1">
        <f>IF(C248=J$4,1,0)</f>
        <v>1</v>
      </c>
    </row>
    <row r="247" spans="2:23" ht="13.5" customHeight="1">
      <c r="B247" t="s">
        <v>82</v>
      </c>
      <c r="C247" s="9" t="s">
        <v>36</v>
      </c>
      <c r="D247" s="1">
        <v>19.24</v>
      </c>
      <c r="P247" s="1">
        <f>IF(C241=K$4,8,0)</f>
        <v>0</v>
      </c>
      <c r="Q247" s="1">
        <f>IF(C242=K$4,7,0)</f>
        <v>0</v>
      </c>
      <c r="R247" s="1">
        <f>IF(C243=K$4,6,0)</f>
        <v>0</v>
      </c>
      <c r="S247" s="1">
        <f>IF(C244=K$4,5,0)</f>
        <v>0</v>
      </c>
      <c r="T247" s="1">
        <f>IF(C245=K$4,4,0)</f>
        <v>0</v>
      </c>
      <c r="U247" s="1">
        <f>IF(C246=K$4,3,0)</f>
        <v>0</v>
      </c>
      <c r="V247" s="1">
        <f>IF(C247=K$4,2,0)</f>
        <v>0</v>
      </c>
      <c r="W247" s="1">
        <f>IF(C248=K$4,1,0)</f>
        <v>0</v>
      </c>
    </row>
    <row r="248" spans="2:23" ht="13.5" customHeight="1">
      <c r="B248" s="11" t="s">
        <v>83</v>
      </c>
      <c r="C248" s="9" t="s">
        <v>13</v>
      </c>
      <c r="D248" s="14">
        <v>18.95</v>
      </c>
      <c r="P248" s="1">
        <f>IF(C241=L$4,8,0)</f>
        <v>0</v>
      </c>
      <c r="Q248" s="1">
        <f>IF(C242=L$4,7,0)</f>
        <v>0</v>
      </c>
      <c r="R248" s="1">
        <f>IF(C243=L$4,6,0)</f>
        <v>0</v>
      </c>
      <c r="S248" s="1">
        <f>IF(C244=L$4,5,0)</f>
        <v>0</v>
      </c>
      <c r="T248" s="1">
        <f>IF(C245=L$4,4,0)</f>
        <v>0</v>
      </c>
      <c r="U248" s="1">
        <f>IF(C246=L$4,3,0)</f>
        <v>0</v>
      </c>
      <c r="V248" s="1">
        <f>IF(C247=L$4,2,0)</f>
        <v>0</v>
      </c>
      <c r="W248" s="1">
        <f>IF(C248=L$4,1,0)</f>
        <v>0</v>
      </c>
    </row>
    <row r="249" spans="2:23" ht="13.5" customHeight="1">
      <c r="B249" t="s">
        <v>73</v>
      </c>
      <c r="C249" s="9" t="s">
        <v>10</v>
      </c>
      <c r="D249" s="1">
        <v>18.54</v>
      </c>
      <c r="P249" s="1">
        <f>IF(C241=M$4,8,0)</f>
        <v>0</v>
      </c>
      <c r="Q249" s="1">
        <f>IF(C242=M$4,7,0)</f>
        <v>0</v>
      </c>
      <c r="R249" s="1">
        <f>IF(C243=M$4,6,0)</f>
        <v>0</v>
      </c>
      <c r="S249" s="1">
        <f>IF(C244=M$4,5,0)</f>
        <v>5</v>
      </c>
      <c r="T249" s="1">
        <f>IF(C245=M$4,4,0)</f>
        <v>4</v>
      </c>
      <c r="U249" s="1">
        <f>IF(C246=M$4,3,0)</f>
        <v>0</v>
      </c>
      <c r="V249" s="1">
        <f>IF(C247=M$4,2,0)</f>
        <v>0</v>
      </c>
      <c r="W249" s="1">
        <f>IF(C248=M$4,1,0)</f>
        <v>0</v>
      </c>
    </row>
    <row r="250" spans="2:23" ht="13.5" customHeight="1">
      <c r="B250" t="s">
        <v>74</v>
      </c>
      <c r="C250" s="9" t="s">
        <v>11</v>
      </c>
      <c r="D250" s="1">
        <v>17.35</v>
      </c>
      <c r="P250" s="1">
        <f>IF(C241=N$4,8,0)</f>
        <v>0</v>
      </c>
      <c r="Q250" s="1">
        <f>IF(C242=N$4,7,0)</f>
        <v>0</v>
      </c>
      <c r="R250" s="1">
        <f>IF(C243=N$4,6,0)</f>
        <v>0</v>
      </c>
      <c r="S250" s="1">
        <f>IF(C244=N$4,5,0)</f>
        <v>0</v>
      </c>
      <c r="T250" s="1">
        <f>IF(C245=N$4,4,0)</f>
        <v>0</v>
      </c>
      <c r="U250" s="1">
        <f>IF(C246=N$4,3,0)</f>
        <v>0</v>
      </c>
      <c r="V250" s="1">
        <f>IF(C247=N$4,2,0)</f>
        <v>0</v>
      </c>
      <c r="W250" s="1">
        <f>IF(C248=N$4,1,0)</f>
        <v>0</v>
      </c>
    </row>
    <row r="251" spans="1:23" s="11" customFormat="1" ht="13.5" customHeight="1">
      <c r="A251" s="10"/>
      <c r="B251" t="s">
        <v>77</v>
      </c>
      <c r="C251" s="9" t="s">
        <v>13</v>
      </c>
      <c r="D251" s="1">
        <v>16.46</v>
      </c>
      <c r="E251" s="12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4"/>
      <c r="Q251" s="14"/>
      <c r="R251" s="14"/>
      <c r="S251" s="14"/>
      <c r="T251" s="14"/>
      <c r="U251" s="14"/>
      <c r="V251" s="14"/>
      <c r="W251" s="14"/>
    </row>
    <row r="252" spans="1:23" s="11" customFormat="1" ht="13.5" customHeight="1">
      <c r="A252" s="10"/>
      <c r="B252" t="s">
        <v>81</v>
      </c>
      <c r="C252" s="9" t="s">
        <v>11</v>
      </c>
      <c r="D252" s="1">
        <v>16.24</v>
      </c>
      <c r="E252" s="12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4"/>
      <c r="Q252" s="14"/>
      <c r="R252" s="14"/>
      <c r="S252" s="14"/>
      <c r="T252" s="14"/>
      <c r="U252" s="14"/>
      <c r="V252" s="14"/>
      <c r="W252" s="14"/>
    </row>
    <row r="253" spans="1:23" s="11" customFormat="1" ht="13.5" customHeight="1">
      <c r="A253" s="10"/>
      <c r="B253" t="s">
        <v>80</v>
      </c>
      <c r="C253" s="9" t="s">
        <v>10</v>
      </c>
      <c r="D253" s="1">
        <v>8.9</v>
      </c>
      <c r="E253" s="12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4"/>
      <c r="Q253" s="14"/>
      <c r="R253" s="14"/>
      <c r="S253" s="14"/>
      <c r="T253" s="14"/>
      <c r="U253" s="14"/>
      <c r="V253" s="14"/>
      <c r="W253" s="14"/>
    </row>
    <row r="254" spans="1:23" s="11" customFormat="1" ht="13.5" customHeight="1">
      <c r="A254" s="10"/>
      <c r="D254" s="14"/>
      <c r="E254" s="12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4"/>
      <c r="Q254" s="14"/>
      <c r="R254" s="14"/>
      <c r="S254" s="14"/>
      <c r="T254" s="14"/>
      <c r="U254" s="14"/>
      <c r="V254" s="14"/>
      <c r="W254" s="14"/>
    </row>
    <row r="255" spans="1:23" s="16" customFormat="1" ht="13.5" customHeight="1" thickBot="1">
      <c r="A255" s="15"/>
      <c r="D255" s="19"/>
      <c r="E255" s="17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9"/>
      <c r="Q255" s="19"/>
      <c r="R255" s="19"/>
      <c r="S255" s="19"/>
      <c r="T255" s="19"/>
      <c r="U255" s="19"/>
      <c r="V255" s="19"/>
      <c r="W255" s="19"/>
    </row>
    <row r="256" spans="1:15" ht="13.5" customHeight="1">
      <c r="A256" s="5" t="s">
        <v>0</v>
      </c>
      <c r="E256" s="6">
        <f>SUM(E5:E251)</f>
        <v>48.5</v>
      </c>
      <c r="F256" s="6">
        <f aca="true" t="shared" si="0" ref="F256:N256">SUM(F5:F251)</f>
        <v>18</v>
      </c>
      <c r="G256" s="6">
        <f t="shared" si="0"/>
        <v>82</v>
      </c>
      <c r="H256" s="6">
        <f t="shared" si="0"/>
        <v>52.5</v>
      </c>
      <c r="I256" s="6">
        <f t="shared" si="0"/>
        <v>91</v>
      </c>
      <c r="J256" s="6">
        <f t="shared" si="0"/>
        <v>52</v>
      </c>
      <c r="K256" s="6">
        <f t="shared" si="0"/>
        <v>15</v>
      </c>
      <c r="L256" s="6">
        <f t="shared" si="0"/>
        <v>0</v>
      </c>
      <c r="M256" s="6">
        <f t="shared" si="0"/>
        <v>36</v>
      </c>
      <c r="N256" s="6">
        <f t="shared" si="0"/>
        <v>0</v>
      </c>
      <c r="O256"/>
    </row>
    <row r="257" spans="6:15" ht="13.5" customHeight="1">
      <c r="F257" s="7"/>
      <c r="O257"/>
    </row>
    <row r="258" spans="5:15" ht="13.5" customHeight="1">
      <c r="E258" s="8" t="s">
        <v>9</v>
      </c>
      <c r="F258" s="8" t="s">
        <v>10</v>
      </c>
      <c r="G258" s="8" t="s">
        <v>11</v>
      </c>
      <c r="H258" s="8" t="s">
        <v>12</v>
      </c>
      <c r="I258" s="8" t="s">
        <v>36</v>
      </c>
      <c r="J258" s="8" t="s">
        <v>13</v>
      </c>
      <c r="K258" s="8" t="s">
        <v>37</v>
      </c>
      <c r="L258" s="8" t="s">
        <v>14</v>
      </c>
      <c r="M258" s="8" t="s">
        <v>15</v>
      </c>
      <c r="N258" s="8" t="s">
        <v>44</v>
      </c>
      <c r="O258"/>
    </row>
    <row r="259" spans="6:15" ht="13.5" customHeight="1">
      <c r="F259" s="7"/>
      <c r="O259"/>
    </row>
    <row r="260" spans="6:15" ht="13.5" customHeight="1">
      <c r="F260" s="7"/>
      <c r="O260"/>
    </row>
    <row r="261" spans="6:15" ht="13.5" customHeight="1">
      <c r="F261" s="7"/>
      <c r="O261"/>
    </row>
    <row r="262" spans="6:15" ht="13.5" customHeight="1">
      <c r="F262" s="7"/>
      <c r="O262"/>
    </row>
    <row r="263" spans="6:15" ht="13.5" customHeight="1">
      <c r="F263" s="7"/>
      <c r="O263"/>
    </row>
    <row r="264" spans="6:15" ht="13.5" customHeight="1">
      <c r="F264" s="7"/>
      <c r="O264"/>
    </row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Barry</cp:lastModifiedBy>
  <cp:lastPrinted>2009-06-15T07:35:55Z</cp:lastPrinted>
  <dcterms:created xsi:type="dcterms:W3CDTF">2007-05-19T09:51:18Z</dcterms:created>
  <dcterms:modified xsi:type="dcterms:W3CDTF">2013-06-21T21:22:37Z</dcterms:modified>
  <cp:category/>
  <cp:version/>
  <cp:contentType/>
  <cp:contentStatus/>
</cp:coreProperties>
</file>